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bisrehabpartners-my.sharepoint.com/personal/tnixon_nobisrehabpartners_com/Documents/Documents/Compliance/Transparency Violations/"/>
    </mc:Choice>
  </mc:AlternateContent>
  <xr:revisionPtr revIDLastSave="0" documentId="8_{2FEE9425-3E9C-46E4-8FA6-046319A8D947}" xr6:coauthVersionLast="47" xr6:coauthVersionMax="47" xr10:uidLastSave="{00000000-0000-0000-0000-000000000000}"/>
  <bookViews>
    <workbookView xWindow="53925" yWindow="-2235" windowWidth="25080" windowHeight="11340" xr2:uid="{A08111C5-5A27-434B-9CD3-3ED7FD79BE49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5" i="1" l="1"/>
  <c r="F405" i="1" a="1"/>
  <c r="E405" i="1"/>
  <c r="F404" i="1" a="1"/>
  <c r="F404" i="1" s="1"/>
  <c r="E404" i="1"/>
  <c r="F403" i="1"/>
  <c r="F403" i="1" a="1"/>
  <c r="E403" i="1"/>
  <c r="F402" i="1" a="1"/>
  <c r="F402" i="1" s="1"/>
  <c r="E402" i="1"/>
  <c r="W401" i="1"/>
  <c r="F401" i="1"/>
  <c r="F401" i="1" a="1"/>
  <c r="E401" i="1"/>
  <c r="F400" i="1" a="1"/>
  <c r="F400" i="1" s="1"/>
  <c r="E400" i="1"/>
  <c r="F399" i="1"/>
  <c r="F399" i="1" a="1"/>
  <c r="E399" i="1"/>
  <c r="W398" i="1"/>
  <c r="F398" i="1" a="1"/>
  <c r="F398" i="1" s="1"/>
  <c r="E398" i="1"/>
  <c r="F397" i="1"/>
  <c r="F397" i="1" a="1"/>
  <c r="E397" i="1"/>
  <c r="F396" i="1" a="1"/>
  <c r="F396" i="1" s="1"/>
  <c r="E396" i="1"/>
  <c r="F395" i="1"/>
  <c r="F395" i="1" a="1"/>
  <c r="E395" i="1"/>
  <c r="F394" i="1" a="1"/>
  <c r="F394" i="1" s="1"/>
  <c r="E394" i="1"/>
  <c r="W393" i="1"/>
  <c r="F393" i="1"/>
  <c r="F393" i="1" a="1"/>
  <c r="E393" i="1"/>
  <c r="F392" i="1" a="1"/>
  <c r="F392" i="1" s="1"/>
  <c r="E392" i="1"/>
  <c r="F391" i="1"/>
  <c r="F391" i="1" a="1"/>
  <c r="E391" i="1"/>
  <c r="W390" i="1"/>
  <c r="F390" i="1" a="1"/>
  <c r="F390" i="1" s="1"/>
  <c r="E390" i="1"/>
  <c r="F389" i="1"/>
  <c r="F389" i="1" a="1"/>
  <c r="E389" i="1"/>
  <c r="F388" i="1" a="1"/>
  <c r="F388" i="1" s="1"/>
  <c r="E388" i="1"/>
  <c r="W387" i="1"/>
  <c r="F387" i="1"/>
  <c r="F387" i="1" a="1"/>
  <c r="E387" i="1"/>
  <c r="F386" i="1" a="1"/>
  <c r="F386" i="1" s="1"/>
  <c r="E386" i="1"/>
  <c r="W385" i="1"/>
  <c r="F385" i="1"/>
  <c r="F385" i="1" a="1"/>
  <c r="E385" i="1"/>
  <c r="F384" i="1" a="1"/>
  <c r="F384" i="1" s="1"/>
  <c r="E384" i="1"/>
  <c r="F383" i="1"/>
  <c r="F383" i="1" a="1"/>
  <c r="E383" i="1"/>
  <c r="W382" i="1"/>
  <c r="F382" i="1" a="1"/>
  <c r="F382" i="1" s="1"/>
  <c r="E382" i="1"/>
  <c r="F381" i="1"/>
  <c r="F381" i="1" a="1"/>
  <c r="E381" i="1"/>
  <c r="F380" i="1" a="1"/>
  <c r="F380" i="1" s="1"/>
  <c r="E380" i="1"/>
  <c r="F379" i="1"/>
  <c r="F379" i="1" a="1"/>
  <c r="E379" i="1"/>
  <c r="F378" i="1" a="1"/>
  <c r="F378" i="1" s="1"/>
  <c r="E378" i="1"/>
  <c r="W377" i="1"/>
  <c r="F377" i="1"/>
  <c r="F377" i="1" a="1"/>
  <c r="E377" i="1"/>
  <c r="F376" i="1" a="1"/>
  <c r="F376" i="1" s="1"/>
  <c r="E376" i="1"/>
  <c r="F375" i="1"/>
  <c r="F375" i="1" a="1"/>
  <c r="E375" i="1"/>
  <c r="W374" i="1"/>
  <c r="F374" i="1" a="1"/>
  <c r="F374" i="1" s="1"/>
  <c r="E374" i="1"/>
  <c r="F373" i="1"/>
  <c r="F373" i="1" a="1"/>
  <c r="E373" i="1"/>
  <c r="F372" i="1" a="1"/>
  <c r="F372" i="1" s="1"/>
  <c r="E372" i="1"/>
  <c r="F371" i="1"/>
  <c r="F371" i="1" a="1"/>
  <c r="E371" i="1"/>
  <c r="F370" i="1" a="1"/>
  <c r="F370" i="1" s="1"/>
  <c r="E370" i="1"/>
  <c r="W369" i="1"/>
  <c r="F369" i="1"/>
  <c r="F369" i="1" a="1"/>
  <c r="E369" i="1"/>
  <c r="F368" i="1" a="1"/>
  <c r="F368" i="1" s="1"/>
  <c r="E368" i="1"/>
  <c r="F367" i="1"/>
  <c r="F367" i="1" a="1"/>
  <c r="E367" i="1"/>
  <c r="W366" i="1"/>
  <c r="F366" i="1" a="1"/>
  <c r="F366" i="1" s="1"/>
  <c r="E366" i="1"/>
  <c r="F365" i="1"/>
  <c r="F365" i="1" a="1"/>
  <c r="E365" i="1"/>
  <c r="F364" i="1" a="1"/>
  <c r="F364" i="1" s="1"/>
  <c r="E364" i="1"/>
  <c r="F363" i="1"/>
  <c r="F363" i="1" a="1"/>
  <c r="E363" i="1"/>
  <c r="F362" i="1" a="1"/>
  <c r="F362" i="1" s="1"/>
  <c r="E362" i="1"/>
  <c r="W361" i="1"/>
  <c r="F361" i="1"/>
  <c r="F361" i="1" a="1"/>
  <c r="E361" i="1"/>
  <c r="F360" i="1" a="1"/>
  <c r="F360" i="1" s="1"/>
  <c r="E360" i="1"/>
  <c r="F359" i="1"/>
  <c r="F359" i="1" a="1"/>
  <c r="E359" i="1"/>
  <c r="W358" i="1"/>
  <c r="F358" i="1" a="1"/>
  <c r="F358" i="1" s="1"/>
  <c r="E358" i="1"/>
  <c r="F357" i="1"/>
  <c r="F357" i="1" a="1"/>
  <c r="E357" i="1"/>
  <c r="F356" i="1" a="1"/>
  <c r="F356" i="1" s="1"/>
  <c r="E356" i="1"/>
  <c r="W355" i="1"/>
  <c r="F355" i="1"/>
  <c r="F355" i="1" a="1"/>
  <c r="E355" i="1"/>
  <c r="F354" i="1" a="1"/>
  <c r="F354" i="1" s="1"/>
  <c r="E354" i="1"/>
  <c r="W353" i="1"/>
  <c r="F353" i="1"/>
  <c r="F353" i="1" a="1"/>
  <c r="E353" i="1"/>
  <c r="F352" i="1" a="1"/>
  <c r="F352" i="1" s="1"/>
  <c r="E352" i="1"/>
  <c r="F351" i="1"/>
  <c r="F351" i="1" a="1"/>
  <c r="E351" i="1"/>
  <c r="W350" i="1"/>
  <c r="F350" i="1" a="1"/>
  <c r="F350" i="1" s="1"/>
  <c r="E350" i="1"/>
  <c r="F349" i="1"/>
  <c r="F349" i="1" a="1"/>
  <c r="E349" i="1"/>
  <c r="F348" i="1" a="1"/>
  <c r="F348" i="1" s="1"/>
  <c r="E348" i="1"/>
  <c r="F347" i="1"/>
  <c r="F347" i="1" a="1"/>
  <c r="E347" i="1"/>
  <c r="F346" i="1" a="1"/>
  <c r="F346" i="1" s="1"/>
  <c r="E346" i="1"/>
  <c r="W345" i="1"/>
  <c r="F345" i="1"/>
  <c r="F345" i="1" a="1"/>
  <c r="E345" i="1"/>
  <c r="F344" i="1" a="1"/>
  <c r="F344" i="1" s="1"/>
  <c r="E344" i="1"/>
  <c r="F343" i="1"/>
  <c r="F343" i="1" a="1"/>
  <c r="E343" i="1"/>
  <c r="W342" i="1"/>
  <c r="F342" i="1" a="1"/>
  <c r="F342" i="1" s="1"/>
  <c r="E342" i="1"/>
  <c r="F341" i="1"/>
  <c r="F341" i="1" a="1"/>
  <c r="E341" i="1"/>
  <c r="F340" i="1" a="1"/>
  <c r="F340" i="1" s="1"/>
  <c r="E340" i="1"/>
  <c r="F339" i="1"/>
  <c r="F339" i="1" a="1"/>
  <c r="E339" i="1"/>
  <c r="F338" i="1" a="1"/>
  <c r="F338" i="1" s="1"/>
  <c r="E338" i="1"/>
  <c r="W337" i="1"/>
  <c r="F337" i="1"/>
  <c r="F337" i="1" a="1"/>
  <c r="E337" i="1"/>
  <c r="F336" i="1" a="1"/>
  <c r="F336" i="1" s="1"/>
  <c r="E336" i="1"/>
  <c r="F335" i="1"/>
  <c r="F335" i="1" a="1"/>
  <c r="E335" i="1"/>
  <c r="W334" i="1"/>
  <c r="F334" i="1" a="1"/>
  <c r="F334" i="1" s="1"/>
  <c r="E334" i="1"/>
  <c r="F333" i="1"/>
  <c r="F333" i="1" a="1"/>
  <c r="E333" i="1"/>
  <c r="F332" i="1" a="1"/>
  <c r="F332" i="1" s="1"/>
  <c r="E332" i="1"/>
  <c r="F331" i="1"/>
  <c r="F331" i="1" a="1"/>
  <c r="E331" i="1"/>
  <c r="F330" i="1" a="1"/>
  <c r="F330" i="1" s="1"/>
  <c r="E330" i="1"/>
  <c r="W329" i="1"/>
  <c r="F329" i="1"/>
  <c r="F329" i="1" a="1"/>
  <c r="E329" i="1"/>
  <c r="F328" i="1" a="1"/>
  <c r="F328" i="1" s="1"/>
  <c r="E328" i="1"/>
  <c r="F327" i="1"/>
  <c r="F327" i="1" a="1"/>
  <c r="E327" i="1"/>
  <c r="W326" i="1"/>
  <c r="F326" i="1" a="1"/>
  <c r="F326" i="1" s="1"/>
  <c r="E326" i="1"/>
  <c r="F325" i="1"/>
  <c r="F325" i="1" a="1"/>
  <c r="E325" i="1"/>
  <c r="F324" i="1" a="1"/>
  <c r="F324" i="1" s="1"/>
  <c r="E324" i="1"/>
  <c r="W323" i="1"/>
  <c r="F323" i="1"/>
  <c r="F323" i="1" a="1"/>
  <c r="E323" i="1"/>
  <c r="F322" i="1" a="1"/>
  <c r="F322" i="1" s="1"/>
  <c r="E322" i="1"/>
  <c r="W321" i="1"/>
  <c r="F321" i="1"/>
  <c r="F321" i="1" a="1"/>
  <c r="E321" i="1"/>
  <c r="F320" i="1" a="1"/>
  <c r="F320" i="1" s="1"/>
  <c r="E320" i="1"/>
  <c r="F319" i="1"/>
  <c r="F319" i="1" a="1"/>
  <c r="E319" i="1"/>
  <c r="F318" i="1" a="1"/>
  <c r="F318" i="1" s="1"/>
  <c r="E318" i="1"/>
  <c r="F317" i="1"/>
  <c r="F317" i="1" a="1"/>
  <c r="E317" i="1"/>
  <c r="F316" i="1" a="1"/>
  <c r="F316" i="1" s="1"/>
  <c r="E316" i="1"/>
  <c r="W315" i="1"/>
  <c r="F315" i="1"/>
  <c r="M315" i="1" s="1"/>
  <c r="F315" i="1" a="1"/>
  <c r="E315" i="1"/>
  <c r="F314" i="1" a="1"/>
  <c r="F314" i="1" s="1"/>
  <c r="E314" i="1"/>
  <c r="W313" i="1"/>
  <c r="M313" i="1"/>
  <c r="K313" i="1"/>
  <c r="F313" i="1"/>
  <c r="F313" i="1" a="1"/>
  <c r="E313" i="1"/>
  <c r="M312" i="1"/>
  <c r="F312" i="1" a="1"/>
  <c r="F312" i="1" s="1"/>
  <c r="E312" i="1"/>
  <c r="F311" i="1"/>
  <c r="F311" i="1" a="1"/>
  <c r="E311" i="1"/>
  <c r="F310" i="1" a="1"/>
  <c r="F310" i="1" s="1"/>
  <c r="E310" i="1"/>
  <c r="F309" i="1"/>
  <c r="F309" i="1" a="1"/>
  <c r="E309" i="1"/>
  <c r="F308" i="1" a="1"/>
  <c r="F308" i="1" s="1"/>
  <c r="E308" i="1"/>
  <c r="W307" i="1"/>
  <c r="F307" i="1"/>
  <c r="M307" i="1" s="1"/>
  <c r="F307" i="1" a="1"/>
  <c r="E307" i="1"/>
  <c r="F306" i="1" a="1"/>
  <c r="F306" i="1" s="1"/>
  <c r="E306" i="1"/>
  <c r="W305" i="1"/>
  <c r="M305" i="1"/>
  <c r="K305" i="1"/>
  <c r="F305" i="1"/>
  <c r="F305" i="1" a="1"/>
  <c r="E305" i="1"/>
  <c r="M304" i="1"/>
  <c r="F304" i="1" a="1"/>
  <c r="F304" i="1" s="1"/>
  <c r="E304" i="1"/>
  <c r="K303" i="1"/>
  <c r="F303" i="1"/>
  <c r="F303" i="1" a="1"/>
  <c r="E303" i="1"/>
  <c r="F302" i="1" a="1"/>
  <c r="F302" i="1" s="1"/>
  <c r="E302" i="1"/>
  <c r="F301" i="1"/>
  <c r="F301" i="1" a="1"/>
  <c r="E301" i="1"/>
  <c r="F300" i="1" a="1"/>
  <c r="F300" i="1" s="1"/>
  <c r="E300" i="1"/>
  <c r="W299" i="1"/>
  <c r="K299" i="1"/>
  <c r="F299" i="1"/>
  <c r="M299" i="1" s="1"/>
  <c r="F299" i="1" a="1"/>
  <c r="E299" i="1"/>
  <c r="F298" i="1" a="1"/>
  <c r="F298" i="1" s="1"/>
  <c r="E298" i="1"/>
  <c r="W297" i="1"/>
  <c r="M297" i="1"/>
  <c r="K297" i="1"/>
  <c r="F297" i="1"/>
  <c r="F297" i="1" a="1"/>
  <c r="E297" i="1"/>
  <c r="F296" i="1" a="1"/>
  <c r="F296" i="1" s="1"/>
  <c r="E296" i="1"/>
  <c r="F295" i="1"/>
  <c r="F295" i="1" a="1"/>
  <c r="E295" i="1"/>
  <c r="F294" i="1" a="1"/>
  <c r="F294" i="1" s="1"/>
  <c r="E294" i="1"/>
  <c r="F293" i="1"/>
  <c r="F293" i="1" a="1"/>
  <c r="E293" i="1"/>
  <c r="F292" i="1" a="1"/>
  <c r="F292" i="1" s="1"/>
  <c r="E292" i="1"/>
  <c r="W291" i="1"/>
  <c r="K291" i="1"/>
  <c r="F291" i="1"/>
  <c r="M291" i="1" s="1"/>
  <c r="F291" i="1" a="1"/>
  <c r="E291" i="1"/>
  <c r="F290" i="1" a="1"/>
  <c r="F290" i="1" s="1"/>
  <c r="E290" i="1"/>
  <c r="W289" i="1"/>
  <c r="M289" i="1"/>
  <c r="K289" i="1"/>
  <c r="F289" i="1"/>
  <c r="F289" i="1" a="1"/>
  <c r="E289" i="1"/>
  <c r="M288" i="1"/>
  <c r="F288" i="1" a="1"/>
  <c r="F288" i="1" s="1"/>
  <c r="E288" i="1"/>
  <c r="K287" i="1"/>
  <c r="F287" i="1"/>
  <c r="F287" i="1" a="1"/>
  <c r="E287" i="1"/>
  <c r="F286" i="1" a="1"/>
  <c r="F286" i="1" s="1"/>
  <c r="E286" i="1"/>
  <c r="F285" i="1"/>
  <c r="F285" i="1" a="1"/>
  <c r="E285" i="1"/>
  <c r="F284" i="1" a="1"/>
  <c r="F284" i="1" s="1"/>
  <c r="E284" i="1"/>
  <c r="W283" i="1"/>
  <c r="K283" i="1"/>
  <c r="F283" i="1"/>
  <c r="M283" i="1" s="1"/>
  <c r="F283" i="1" a="1"/>
  <c r="E283" i="1"/>
  <c r="F282" i="1" a="1"/>
  <c r="F282" i="1" s="1"/>
  <c r="K282" i="1" s="1"/>
  <c r="E282" i="1"/>
  <c r="W281" i="1"/>
  <c r="M281" i="1"/>
  <c r="K281" i="1"/>
  <c r="F281" i="1"/>
  <c r="F281" i="1" a="1"/>
  <c r="E281" i="1"/>
  <c r="M280" i="1"/>
  <c r="K280" i="1"/>
  <c r="F280" i="1" a="1"/>
  <c r="F280" i="1" s="1"/>
  <c r="W280" i="1" s="1"/>
  <c r="E280" i="1"/>
  <c r="K279" i="1"/>
  <c r="F279" i="1"/>
  <c r="F279" i="1" a="1"/>
  <c r="E279" i="1"/>
  <c r="F278" i="1" a="1"/>
  <c r="F278" i="1" s="1"/>
  <c r="E278" i="1"/>
  <c r="F277" i="1" a="1"/>
  <c r="F277" i="1" s="1"/>
  <c r="E277" i="1"/>
  <c r="F276" i="1" a="1"/>
  <c r="F276" i="1" s="1"/>
  <c r="E276" i="1"/>
  <c r="W275" i="1"/>
  <c r="K275" i="1"/>
  <c r="I275" i="1" s="1"/>
  <c r="F275" i="1"/>
  <c r="M275" i="1" s="1"/>
  <c r="F275" i="1" a="1"/>
  <c r="E275" i="1"/>
  <c r="W274" i="1"/>
  <c r="M274" i="1"/>
  <c r="F274" i="1" a="1"/>
  <c r="F274" i="1" s="1"/>
  <c r="K274" i="1" s="1"/>
  <c r="E274" i="1"/>
  <c r="W273" i="1"/>
  <c r="M273" i="1"/>
  <c r="K273" i="1"/>
  <c r="F273" i="1"/>
  <c r="F273" i="1" a="1"/>
  <c r="E273" i="1"/>
  <c r="F272" i="1" a="1"/>
  <c r="F272" i="1" s="1"/>
  <c r="W272" i="1" s="1"/>
  <c r="E272" i="1"/>
  <c r="F271" i="1"/>
  <c r="F271" i="1" a="1"/>
  <c r="E271" i="1"/>
  <c r="F270" i="1" a="1"/>
  <c r="F270" i="1" s="1"/>
  <c r="E270" i="1"/>
  <c r="F269" i="1" a="1"/>
  <c r="F269" i="1" s="1"/>
  <c r="E269" i="1"/>
  <c r="F268" i="1" a="1"/>
  <c r="F268" i="1" s="1"/>
  <c r="E268" i="1"/>
  <c r="W267" i="1"/>
  <c r="K267" i="1"/>
  <c r="I267" i="1" s="1"/>
  <c r="F267" i="1"/>
  <c r="M267" i="1" s="1"/>
  <c r="F267" i="1" a="1"/>
  <c r="E267" i="1"/>
  <c r="F266" i="1" a="1"/>
  <c r="F266" i="1" s="1"/>
  <c r="K266" i="1" s="1"/>
  <c r="E266" i="1"/>
  <c r="W265" i="1"/>
  <c r="M265" i="1"/>
  <c r="K265" i="1"/>
  <c r="F265" i="1"/>
  <c r="F265" i="1" a="1"/>
  <c r="E265" i="1"/>
  <c r="M264" i="1"/>
  <c r="I264" i="1" s="1"/>
  <c r="K264" i="1"/>
  <c r="F264" i="1" a="1"/>
  <c r="F264" i="1" s="1"/>
  <c r="W264" i="1" s="1"/>
  <c r="E264" i="1"/>
  <c r="K263" i="1"/>
  <c r="F263" i="1"/>
  <c r="F263" i="1" a="1"/>
  <c r="E263" i="1"/>
  <c r="F262" i="1" a="1"/>
  <c r="F262" i="1" s="1"/>
  <c r="E262" i="1"/>
  <c r="F261" i="1" a="1"/>
  <c r="F261" i="1" s="1"/>
  <c r="E261" i="1"/>
  <c r="F260" i="1" a="1"/>
  <c r="F260" i="1" s="1"/>
  <c r="E260" i="1"/>
  <c r="W259" i="1"/>
  <c r="K259" i="1"/>
  <c r="F259" i="1"/>
  <c r="M259" i="1" s="1"/>
  <c r="F259" i="1" a="1"/>
  <c r="E259" i="1"/>
  <c r="W258" i="1"/>
  <c r="M258" i="1"/>
  <c r="F258" i="1" a="1"/>
  <c r="F258" i="1" s="1"/>
  <c r="K258" i="1" s="1"/>
  <c r="E258" i="1"/>
  <c r="W257" i="1"/>
  <c r="M257" i="1"/>
  <c r="K257" i="1"/>
  <c r="F257" i="1"/>
  <c r="F257" i="1" a="1"/>
  <c r="E257" i="1"/>
  <c r="F256" i="1" a="1"/>
  <c r="F256" i="1" s="1"/>
  <c r="E256" i="1"/>
  <c r="K255" i="1"/>
  <c r="F255" i="1"/>
  <c r="F255" i="1" a="1"/>
  <c r="E255" i="1"/>
  <c r="F254" i="1"/>
  <c r="F254" i="1" a="1"/>
  <c r="E254" i="1"/>
  <c r="F253" i="1" a="1"/>
  <c r="F253" i="1" s="1"/>
  <c r="E253" i="1"/>
  <c r="F252" i="1" a="1"/>
  <c r="F252" i="1" s="1"/>
  <c r="E252" i="1"/>
  <c r="W251" i="1"/>
  <c r="K251" i="1"/>
  <c r="F251" i="1"/>
  <c r="M251" i="1" s="1"/>
  <c r="F251" i="1" a="1"/>
  <c r="E251" i="1"/>
  <c r="W250" i="1"/>
  <c r="M250" i="1"/>
  <c r="F250" i="1" a="1"/>
  <c r="F250" i="1" s="1"/>
  <c r="K250" i="1" s="1"/>
  <c r="E250" i="1"/>
  <c r="F249" i="1"/>
  <c r="W249" i="1" s="1"/>
  <c r="F249" i="1" a="1"/>
  <c r="E249" i="1"/>
  <c r="F248" i="1" a="1"/>
  <c r="F248" i="1" s="1"/>
  <c r="W248" i="1" s="1"/>
  <c r="E248" i="1"/>
  <c r="W247" i="1"/>
  <c r="K247" i="1"/>
  <c r="F247" i="1"/>
  <c r="M247" i="1" s="1"/>
  <c r="F247" i="1" a="1"/>
  <c r="E247" i="1"/>
  <c r="F246" i="1" a="1"/>
  <c r="F246" i="1" s="1"/>
  <c r="E246" i="1"/>
  <c r="F245" i="1" a="1"/>
  <c r="F245" i="1" s="1"/>
  <c r="E245" i="1"/>
  <c r="M244" i="1"/>
  <c r="F244" i="1" a="1"/>
  <c r="F244" i="1" s="1"/>
  <c r="E244" i="1"/>
  <c r="F243" i="1"/>
  <c r="M243" i="1" s="1"/>
  <c r="F243" i="1" a="1"/>
  <c r="E243" i="1"/>
  <c r="W242" i="1"/>
  <c r="F242" i="1" a="1"/>
  <c r="F242" i="1" s="1"/>
  <c r="K242" i="1" s="1"/>
  <c r="E242" i="1"/>
  <c r="F241" i="1"/>
  <c r="F241" i="1" a="1"/>
  <c r="E241" i="1"/>
  <c r="M240" i="1"/>
  <c r="K240" i="1"/>
  <c r="I240" i="1"/>
  <c r="F240" i="1" a="1"/>
  <c r="F240" i="1" s="1"/>
  <c r="W240" i="1" s="1"/>
  <c r="E240" i="1"/>
  <c r="W239" i="1"/>
  <c r="F239" i="1"/>
  <c r="M239" i="1" s="1"/>
  <c r="F239" i="1" a="1"/>
  <c r="E239" i="1"/>
  <c r="F238" i="1"/>
  <c r="F238" i="1" a="1"/>
  <c r="E238" i="1"/>
  <c r="F237" i="1" a="1"/>
  <c r="F237" i="1" s="1"/>
  <c r="E237" i="1"/>
  <c r="F236" i="1" a="1"/>
  <c r="F236" i="1" s="1"/>
  <c r="E236" i="1"/>
  <c r="F235" i="1" a="1"/>
  <c r="F235" i="1" s="1"/>
  <c r="E235" i="1"/>
  <c r="W234" i="1"/>
  <c r="K234" i="1"/>
  <c r="I234" i="1"/>
  <c r="F234" i="1" a="1"/>
  <c r="F234" i="1" s="1"/>
  <c r="M234" i="1" s="1"/>
  <c r="E234" i="1"/>
  <c r="K233" i="1"/>
  <c r="F233" i="1"/>
  <c r="W233" i="1" s="1"/>
  <c r="F233" i="1" a="1"/>
  <c r="E233" i="1"/>
  <c r="F232" i="1" a="1"/>
  <c r="F232" i="1" s="1"/>
  <c r="E232" i="1"/>
  <c r="F231" i="1"/>
  <c r="W231" i="1" s="1"/>
  <c r="F231" i="1" a="1"/>
  <c r="E231" i="1"/>
  <c r="W230" i="1"/>
  <c r="F230" i="1" a="1"/>
  <c r="F230" i="1" s="1"/>
  <c r="E230" i="1"/>
  <c r="W229" i="1"/>
  <c r="M229" i="1"/>
  <c r="K229" i="1"/>
  <c r="F229" i="1"/>
  <c r="F229" i="1" a="1"/>
  <c r="E229" i="1"/>
  <c r="K228" i="1"/>
  <c r="F228" i="1" a="1"/>
  <c r="F228" i="1" s="1"/>
  <c r="E228" i="1"/>
  <c r="W227" i="1"/>
  <c r="K227" i="1"/>
  <c r="F227" i="1"/>
  <c r="M227" i="1" s="1"/>
  <c r="I227" i="1" s="1"/>
  <c r="F227" i="1" a="1"/>
  <c r="E227" i="1"/>
  <c r="F226" i="1"/>
  <c r="F226" i="1" a="1"/>
  <c r="E226" i="1"/>
  <c r="F225" i="1" a="1"/>
  <c r="F225" i="1" s="1"/>
  <c r="E225" i="1"/>
  <c r="F224" i="1" a="1"/>
  <c r="F224" i="1" s="1"/>
  <c r="E224" i="1"/>
  <c r="F223" i="1"/>
  <c r="W223" i="1" s="1"/>
  <c r="F223" i="1" a="1"/>
  <c r="E223" i="1"/>
  <c r="F222" i="1" a="1"/>
  <c r="F222" i="1" s="1"/>
  <c r="E222" i="1"/>
  <c r="W221" i="1"/>
  <c r="M221" i="1"/>
  <c r="K221" i="1"/>
  <c r="F221" i="1"/>
  <c r="F221" i="1" a="1"/>
  <c r="E221" i="1"/>
  <c r="K220" i="1"/>
  <c r="F220" i="1" a="1"/>
  <c r="F220" i="1" s="1"/>
  <c r="E220" i="1"/>
  <c r="W219" i="1"/>
  <c r="K219" i="1"/>
  <c r="F219" i="1"/>
  <c r="M219" i="1" s="1"/>
  <c r="F219" i="1" a="1"/>
  <c r="E219" i="1"/>
  <c r="F218" i="1"/>
  <c r="F218" i="1" a="1"/>
  <c r="E218" i="1"/>
  <c r="F217" i="1" a="1"/>
  <c r="F217" i="1" s="1"/>
  <c r="E217" i="1"/>
  <c r="F216" i="1" a="1"/>
  <c r="F216" i="1" s="1"/>
  <c r="E216" i="1"/>
  <c r="F215" i="1"/>
  <c r="F215" i="1" a="1"/>
  <c r="E215" i="1"/>
  <c r="F214" i="1" a="1"/>
  <c r="F214" i="1" s="1"/>
  <c r="E214" i="1"/>
  <c r="F213" i="1" a="1"/>
  <c r="F213" i="1" s="1"/>
  <c r="E213" i="1"/>
  <c r="F212" i="1" a="1"/>
  <c r="F212" i="1" s="1"/>
  <c r="W212" i="1" s="1"/>
  <c r="E212" i="1"/>
  <c r="W211" i="1"/>
  <c r="K211" i="1"/>
  <c r="J211" i="1" s="1"/>
  <c r="I211" i="1"/>
  <c r="F211" i="1"/>
  <c r="M211" i="1" s="1"/>
  <c r="F211" i="1" a="1"/>
  <c r="E211" i="1"/>
  <c r="F210" i="1"/>
  <c r="K210" i="1" s="1"/>
  <c r="F210" i="1" a="1"/>
  <c r="E210" i="1"/>
  <c r="F209" i="1" a="1"/>
  <c r="F209" i="1" s="1"/>
  <c r="E209" i="1"/>
  <c r="M208" i="1"/>
  <c r="K208" i="1"/>
  <c r="I208" i="1" s="1"/>
  <c r="F208" i="1" a="1"/>
  <c r="F208" i="1" s="1"/>
  <c r="W208" i="1" s="1"/>
  <c r="E208" i="1"/>
  <c r="F207" i="1"/>
  <c r="F207" i="1" a="1"/>
  <c r="E207" i="1"/>
  <c r="F206" i="1" a="1"/>
  <c r="F206" i="1" s="1"/>
  <c r="E206" i="1"/>
  <c r="F205" i="1" a="1"/>
  <c r="F205" i="1" s="1"/>
  <c r="E205" i="1"/>
  <c r="M204" i="1"/>
  <c r="K204" i="1"/>
  <c r="F204" i="1" a="1"/>
  <c r="F204" i="1" s="1"/>
  <c r="W204" i="1" s="1"/>
  <c r="E204" i="1"/>
  <c r="F203" i="1"/>
  <c r="M203" i="1" s="1"/>
  <c r="F203" i="1" a="1"/>
  <c r="E203" i="1"/>
  <c r="F202" i="1"/>
  <c r="K202" i="1" s="1"/>
  <c r="F202" i="1" a="1"/>
  <c r="E202" i="1"/>
  <c r="W201" i="1"/>
  <c r="F201" i="1" a="1"/>
  <c r="F201" i="1" s="1"/>
  <c r="E201" i="1"/>
  <c r="K200" i="1"/>
  <c r="F200" i="1" a="1"/>
  <c r="F200" i="1" s="1"/>
  <c r="W200" i="1" s="1"/>
  <c r="E200" i="1"/>
  <c r="K199" i="1"/>
  <c r="F199" i="1"/>
  <c r="M199" i="1" s="1"/>
  <c r="F199" i="1" a="1"/>
  <c r="E199" i="1"/>
  <c r="F198" i="1" a="1"/>
  <c r="F198" i="1" s="1"/>
  <c r="E198" i="1"/>
  <c r="M197" i="1"/>
  <c r="F197" i="1" a="1"/>
  <c r="F197" i="1" s="1"/>
  <c r="E197" i="1"/>
  <c r="F196" i="1" a="1"/>
  <c r="F196" i="1" s="1"/>
  <c r="E196" i="1"/>
  <c r="F195" i="1"/>
  <c r="M195" i="1" s="1"/>
  <c r="F195" i="1" a="1"/>
  <c r="E195" i="1"/>
  <c r="W194" i="1"/>
  <c r="F194" i="1" a="1"/>
  <c r="F194" i="1" s="1"/>
  <c r="E194" i="1"/>
  <c r="K193" i="1"/>
  <c r="F193" i="1" a="1"/>
  <c r="F193" i="1" s="1"/>
  <c r="E193" i="1"/>
  <c r="K192" i="1"/>
  <c r="F192" i="1"/>
  <c r="W192" i="1" s="1"/>
  <c r="F192" i="1" a="1"/>
  <c r="E192" i="1"/>
  <c r="F191" i="1"/>
  <c r="F191" i="1" a="1"/>
  <c r="E191" i="1"/>
  <c r="F190" i="1" a="1"/>
  <c r="F190" i="1" s="1"/>
  <c r="E190" i="1"/>
  <c r="F189" i="1" a="1"/>
  <c r="F189" i="1" s="1"/>
  <c r="E189" i="1"/>
  <c r="W188" i="1"/>
  <c r="K188" i="1"/>
  <c r="F188" i="1"/>
  <c r="M188" i="1" s="1"/>
  <c r="I188" i="1" s="1"/>
  <c r="F188" i="1" a="1"/>
  <c r="E188" i="1"/>
  <c r="W187" i="1"/>
  <c r="F187" i="1" a="1"/>
  <c r="F187" i="1" s="1"/>
  <c r="E187" i="1"/>
  <c r="M186" i="1"/>
  <c r="F186" i="1" a="1"/>
  <c r="F186" i="1" s="1"/>
  <c r="E186" i="1"/>
  <c r="F185" i="1" a="1"/>
  <c r="F185" i="1" s="1"/>
  <c r="E185" i="1"/>
  <c r="K184" i="1"/>
  <c r="F184" i="1"/>
  <c r="W184" i="1" s="1"/>
  <c r="F184" i="1" a="1"/>
  <c r="E184" i="1"/>
  <c r="F183" i="1"/>
  <c r="F183" i="1" a="1"/>
  <c r="E183" i="1"/>
  <c r="F182" i="1" a="1"/>
  <c r="F182" i="1" s="1"/>
  <c r="E182" i="1"/>
  <c r="F181" i="1" a="1"/>
  <c r="F181" i="1" s="1"/>
  <c r="E181" i="1"/>
  <c r="W180" i="1"/>
  <c r="K180" i="1"/>
  <c r="F180" i="1"/>
  <c r="M180" i="1" s="1"/>
  <c r="F180" i="1" a="1"/>
  <c r="E180" i="1"/>
  <c r="F179" i="1" a="1"/>
  <c r="F179" i="1" s="1"/>
  <c r="E179" i="1"/>
  <c r="F178" i="1" a="1"/>
  <c r="F178" i="1" s="1"/>
  <c r="E178" i="1"/>
  <c r="K177" i="1"/>
  <c r="F177" i="1" a="1"/>
  <c r="F177" i="1" s="1"/>
  <c r="E177" i="1"/>
  <c r="K176" i="1"/>
  <c r="F176" i="1"/>
  <c r="W176" i="1" s="1"/>
  <c r="F176" i="1" a="1"/>
  <c r="E176" i="1"/>
  <c r="F175" i="1"/>
  <c r="F175" i="1" a="1"/>
  <c r="E175" i="1"/>
  <c r="F174" i="1" a="1"/>
  <c r="F174" i="1" s="1"/>
  <c r="E174" i="1"/>
  <c r="F173" i="1" a="1"/>
  <c r="F173" i="1" s="1"/>
  <c r="E173" i="1"/>
  <c r="W172" i="1"/>
  <c r="K172" i="1"/>
  <c r="I172" i="1" s="1"/>
  <c r="F172" i="1"/>
  <c r="M172" i="1" s="1"/>
  <c r="F172" i="1" a="1"/>
  <c r="E172" i="1"/>
  <c r="W171" i="1"/>
  <c r="F171" i="1" a="1"/>
  <c r="F171" i="1" s="1"/>
  <c r="E171" i="1"/>
  <c r="W170" i="1"/>
  <c r="M170" i="1"/>
  <c r="F170" i="1" a="1"/>
  <c r="F170" i="1" s="1"/>
  <c r="K170" i="1" s="1"/>
  <c r="E170" i="1"/>
  <c r="M169" i="1"/>
  <c r="K169" i="1"/>
  <c r="F169" i="1" a="1"/>
  <c r="F169" i="1" s="1"/>
  <c r="W169" i="1" s="1"/>
  <c r="E169" i="1"/>
  <c r="K168" i="1"/>
  <c r="F168" i="1"/>
  <c r="W168" i="1" s="1"/>
  <c r="F168" i="1" a="1"/>
  <c r="E168" i="1"/>
  <c r="F167" i="1"/>
  <c r="F167" i="1" a="1"/>
  <c r="E167" i="1"/>
  <c r="F166" i="1"/>
  <c r="F166" i="1" a="1"/>
  <c r="E166" i="1"/>
  <c r="F165" i="1" a="1"/>
  <c r="F165" i="1" s="1"/>
  <c r="E165" i="1"/>
  <c r="F164" i="1" a="1"/>
  <c r="F164" i="1" s="1"/>
  <c r="E164" i="1"/>
  <c r="W163" i="1"/>
  <c r="M163" i="1"/>
  <c r="F163" i="1" a="1"/>
  <c r="F163" i="1" s="1"/>
  <c r="K163" i="1" s="1"/>
  <c r="E163" i="1"/>
  <c r="F162" i="1" a="1"/>
  <c r="F162" i="1" s="1"/>
  <c r="W162" i="1" s="1"/>
  <c r="E162" i="1"/>
  <c r="M161" i="1"/>
  <c r="F161" i="1" a="1"/>
  <c r="F161" i="1" s="1"/>
  <c r="W161" i="1" s="1"/>
  <c r="E161" i="1"/>
  <c r="F160" i="1"/>
  <c r="F160" i="1" a="1"/>
  <c r="E160" i="1"/>
  <c r="F159" i="1" a="1"/>
  <c r="F159" i="1" s="1"/>
  <c r="E159" i="1"/>
  <c r="F158" i="1" a="1"/>
  <c r="F158" i="1" s="1"/>
  <c r="E158" i="1"/>
  <c r="F157" i="1" a="1"/>
  <c r="F157" i="1" s="1"/>
  <c r="W157" i="1" s="1"/>
  <c r="E157" i="1"/>
  <c r="W156" i="1"/>
  <c r="F156" i="1" a="1"/>
  <c r="F156" i="1" s="1"/>
  <c r="M156" i="1" s="1"/>
  <c r="E156" i="1"/>
  <c r="M155" i="1"/>
  <c r="F155" i="1"/>
  <c r="K155" i="1" s="1"/>
  <c r="F155" i="1" a="1"/>
  <c r="E155" i="1"/>
  <c r="F154" i="1" a="1"/>
  <c r="F154" i="1" s="1"/>
  <c r="E154" i="1"/>
  <c r="F153" i="1" a="1"/>
  <c r="F153" i="1" s="1"/>
  <c r="E153" i="1"/>
  <c r="M152" i="1"/>
  <c r="F152" i="1"/>
  <c r="W152" i="1" s="1"/>
  <c r="F152" i="1" a="1"/>
  <c r="E152" i="1"/>
  <c r="M151" i="1"/>
  <c r="K151" i="1"/>
  <c r="I151" i="1" s="1"/>
  <c r="J151" i="1"/>
  <c r="F151" i="1"/>
  <c r="W151" i="1" s="1"/>
  <c r="F151" i="1" a="1"/>
  <c r="E151" i="1"/>
  <c r="F150" i="1" a="1"/>
  <c r="F150" i="1" s="1"/>
  <c r="E150" i="1"/>
  <c r="F149" i="1" a="1"/>
  <c r="F149" i="1" s="1"/>
  <c r="E149" i="1"/>
  <c r="M148" i="1"/>
  <c r="F148" i="1"/>
  <c r="W148" i="1" s="1"/>
  <c r="F148" i="1" a="1"/>
  <c r="E148" i="1"/>
  <c r="F147" i="1" a="1"/>
  <c r="F147" i="1" s="1"/>
  <c r="E147" i="1"/>
  <c r="F146" i="1" a="1"/>
  <c r="F146" i="1" s="1"/>
  <c r="E146" i="1"/>
  <c r="F145" i="1" a="1"/>
  <c r="F145" i="1" s="1"/>
  <c r="E145" i="1"/>
  <c r="M144" i="1"/>
  <c r="F144" i="1"/>
  <c r="W144" i="1" s="1"/>
  <c r="F144" i="1" a="1"/>
  <c r="E144" i="1"/>
  <c r="F143" i="1" a="1"/>
  <c r="F143" i="1" s="1"/>
  <c r="E143" i="1"/>
  <c r="F142" i="1" a="1"/>
  <c r="F142" i="1" s="1"/>
  <c r="E142" i="1"/>
  <c r="F141" i="1" a="1"/>
  <c r="F141" i="1" s="1"/>
  <c r="E141" i="1"/>
  <c r="M140" i="1"/>
  <c r="F140" i="1"/>
  <c r="W140" i="1" s="1"/>
  <c r="F140" i="1" a="1"/>
  <c r="E140" i="1"/>
  <c r="F139" i="1" a="1"/>
  <c r="F139" i="1" s="1"/>
  <c r="E139" i="1"/>
  <c r="F138" i="1" a="1"/>
  <c r="F138" i="1" s="1"/>
  <c r="E138" i="1"/>
  <c r="F137" i="1" a="1"/>
  <c r="F137" i="1" s="1"/>
  <c r="E137" i="1"/>
  <c r="F136" i="1" a="1"/>
  <c r="F136" i="1" s="1"/>
  <c r="E136" i="1"/>
  <c r="F135" i="1" a="1"/>
  <c r="F135" i="1" s="1"/>
  <c r="E135" i="1"/>
  <c r="F134" i="1" a="1"/>
  <c r="F134" i="1" s="1"/>
  <c r="E134" i="1"/>
  <c r="F133" i="1" a="1"/>
  <c r="F133" i="1" s="1"/>
  <c r="E133" i="1"/>
  <c r="F132" i="1" a="1"/>
  <c r="F132" i="1" s="1"/>
  <c r="E132" i="1"/>
  <c r="F131" i="1" a="1"/>
  <c r="F131" i="1" s="1"/>
  <c r="E131" i="1"/>
  <c r="F130" i="1" a="1"/>
  <c r="F130" i="1" s="1"/>
  <c r="E130" i="1"/>
  <c r="F129" i="1" a="1"/>
  <c r="F129" i="1" s="1"/>
  <c r="E129" i="1"/>
  <c r="F128" i="1" a="1"/>
  <c r="F128" i="1" s="1"/>
  <c r="E128" i="1"/>
  <c r="F127" i="1" a="1"/>
  <c r="F127" i="1" s="1"/>
  <c r="E127" i="1"/>
  <c r="F126" i="1" a="1"/>
  <c r="F126" i="1" s="1"/>
  <c r="E126" i="1"/>
  <c r="F125" i="1" a="1"/>
  <c r="F125" i="1" s="1"/>
  <c r="E125" i="1"/>
  <c r="F124" i="1" a="1"/>
  <c r="F124" i="1" s="1"/>
  <c r="E124" i="1"/>
  <c r="F123" i="1" a="1"/>
  <c r="F123" i="1" s="1"/>
  <c r="E123" i="1"/>
  <c r="F122" i="1" a="1"/>
  <c r="F122" i="1" s="1"/>
  <c r="E122" i="1"/>
  <c r="F121" i="1" a="1"/>
  <c r="F121" i="1" s="1"/>
  <c r="E121" i="1"/>
  <c r="F120" i="1" a="1"/>
  <c r="F120" i="1" s="1"/>
  <c r="E120" i="1"/>
  <c r="F119" i="1" a="1"/>
  <c r="F119" i="1" s="1"/>
  <c r="E119" i="1"/>
  <c r="F118" i="1" a="1"/>
  <c r="F118" i="1" s="1"/>
  <c r="E118" i="1"/>
  <c r="F117" i="1" a="1"/>
  <c r="F117" i="1" s="1"/>
  <c r="M117" i="1" s="1"/>
  <c r="E117" i="1"/>
  <c r="F116" i="1" a="1"/>
  <c r="F116" i="1" s="1"/>
  <c r="E116" i="1"/>
  <c r="F115" i="1" a="1"/>
  <c r="F115" i="1" s="1"/>
  <c r="E115" i="1"/>
  <c r="F114" i="1" a="1"/>
  <c r="F114" i="1" s="1"/>
  <c r="E114" i="1"/>
  <c r="F113" i="1" a="1"/>
  <c r="F113" i="1" s="1"/>
  <c r="E113" i="1"/>
  <c r="F112" i="1" a="1"/>
  <c r="F112" i="1" s="1"/>
  <c r="E112" i="1"/>
  <c r="F111" i="1" a="1"/>
  <c r="F111" i="1" s="1"/>
  <c r="M111" i="1" s="1"/>
  <c r="E111" i="1"/>
  <c r="F110" i="1" a="1"/>
  <c r="F110" i="1" s="1"/>
  <c r="E110" i="1"/>
  <c r="F109" i="1" a="1"/>
  <c r="F109" i="1" s="1"/>
  <c r="E109" i="1"/>
  <c r="F108" i="1" a="1"/>
  <c r="F108" i="1" s="1"/>
  <c r="E108" i="1"/>
  <c r="F107" i="1" a="1"/>
  <c r="F107" i="1" s="1"/>
  <c r="E107" i="1"/>
  <c r="F106" i="1" a="1"/>
  <c r="F106" i="1" s="1"/>
  <c r="E106" i="1"/>
  <c r="F105" i="1" a="1"/>
  <c r="F105" i="1" s="1"/>
  <c r="M105" i="1" s="1"/>
  <c r="E105" i="1"/>
  <c r="F104" i="1" a="1"/>
  <c r="F104" i="1" s="1"/>
  <c r="E104" i="1"/>
  <c r="F103" i="1" a="1"/>
  <c r="F103" i="1" s="1"/>
  <c r="E103" i="1"/>
  <c r="F102" i="1" a="1"/>
  <c r="F102" i="1" s="1"/>
  <c r="E102" i="1"/>
  <c r="F101" i="1" a="1"/>
  <c r="F101" i="1" s="1"/>
  <c r="E101" i="1"/>
  <c r="F100" i="1" a="1"/>
  <c r="F100" i="1" s="1"/>
  <c r="M100" i="1" s="1"/>
  <c r="E100" i="1"/>
  <c r="F99" i="1" a="1"/>
  <c r="F99" i="1" s="1"/>
  <c r="M99" i="1" s="1"/>
  <c r="E99" i="1"/>
  <c r="F98" i="1" a="1"/>
  <c r="F98" i="1" s="1"/>
  <c r="E98" i="1"/>
  <c r="F97" i="1" a="1"/>
  <c r="F97" i="1" s="1"/>
  <c r="E97" i="1"/>
  <c r="F96" i="1" a="1"/>
  <c r="F96" i="1" s="1"/>
  <c r="E96" i="1"/>
  <c r="F95" i="1" a="1"/>
  <c r="F95" i="1" s="1"/>
  <c r="E95" i="1"/>
  <c r="F94" i="1" a="1"/>
  <c r="F94" i="1" s="1"/>
  <c r="E94" i="1"/>
  <c r="F93" i="1" a="1"/>
  <c r="F93" i="1" s="1"/>
  <c r="M93" i="1" s="1"/>
  <c r="E93" i="1"/>
  <c r="F92" i="1" a="1"/>
  <c r="F92" i="1" s="1"/>
  <c r="M92" i="1" s="1"/>
  <c r="E92" i="1"/>
  <c r="F91" i="1" a="1"/>
  <c r="F91" i="1" s="1"/>
  <c r="E91" i="1"/>
  <c r="F90" i="1" a="1"/>
  <c r="F90" i="1" s="1"/>
  <c r="E90" i="1"/>
  <c r="F89" i="1" a="1"/>
  <c r="F89" i="1" s="1"/>
  <c r="E89" i="1"/>
  <c r="F88" i="1" a="1"/>
  <c r="F88" i="1" s="1"/>
  <c r="E88" i="1"/>
  <c r="F87" i="1" a="1"/>
  <c r="F87" i="1" s="1"/>
  <c r="M87" i="1" s="1"/>
  <c r="E87" i="1"/>
  <c r="F86" i="1" a="1"/>
  <c r="F86" i="1" s="1"/>
  <c r="E86" i="1"/>
  <c r="F85" i="1" a="1"/>
  <c r="F85" i="1" s="1"/>
  <c r="E85" i="1"/>
  <c r="F84" i="1" a="1"/>
  <c r="F84" i="1" s="1"/>
  <c r="M84" i="1" s="1"/>
  <c r="E84" i="1"/>
  <c r="F83" i="1" a="1"/>
  <c r="F83" i="1" s="1"/>
  <c r="E83" i="1"/>
  <c r="F82" i="1" a="1"/>
  <c r="F82" i="1" s="1"/>
  <c r="E82" i="1"/>
  <c r="F81" i="1" a="1"/>
  <c r="F81" i="1" s="1"/>
  <c r="M81" i="1" s="1"/>
  <c r="E81" i="1"/>
  <c r="F80" i="1" a="1"/>
  <c r="F80" i="1" s="1"/>
  <c r="E80" i="1"/>
  <c r="F79" i="1" a="1"/>
  <c r="F79" i="1" s="1"/>
  <c r="M79" i="1" s="1"/>
  <c r="E79" i="1"/>
  <c r="F78" i="1" a="1"/>
  <c r="F78" i="1" s="1"/>
  <c r="E78" i="1"/>
  <c r="F77" i="1" a="1"/>
  <c r="F77" i="1" s="1"/>
  <c r="M77" i="1" s="1"/>
  <c r="E77" i="1"/>
  <c r="F76" i="1" a="1"/>
  <c r="F76" i="1" s="1"/>
  <c r="M76" i="1" s="1"/>
  <c r="E76" i="1"/>
  <c r="F75" i="1" a="1"/>
  <c r="F75" i="1" s="1"/>
  <c r="E75" i="1"/>
  <c r="F74" i="1" a="1"/>
  <c r="F74" i="1" s="1"/>
  <c r="E74" i="1"/>
  <c r="F73" i="1" a="1"/>
  <c r="F73" i="1" s="1"/>
  <c r="M73" i="1" s="1"/>
  <c r="E73" i="1"/>
  <c r="F72" i="1" a="1"/>
  <c r="F72" i="1" s="1"/>
  <c r="E72" i="1"/>
  <c r="F71" i="1" a="1"/>
  <c r="F71" i="1" s="1"/>
  <c r="E71" i="1"/>
  <c r="F70" i="1" a="1"/>
  <c r="F70" i="1" s="1"/>
  <c r="E70" i="1"/>
  <c r="F69" i="1" a="1"/>
  <c r="F69" i="1" s="1"/>
  <c r="M69" i="1" s="1"/>
  <c r="E69" i="1"/>
  <c r="F68" i="1" a="1"/>
  <c r="F68" i="1" s="1"/>
  <c r="M68" i="1" s="1"/>
  <c r="E68" i="1"/>
  <c r="F67" i="1" a="1"/>
  <c r="F67" i="1" s="1"/>
  <c r="M67" i="1" s="1"/>
  <c r="E67" i="1"/>
  <c r="F66" i="1" a="1"/>
  <c r="F66" i="1" s="1"/>
  <c r="E66" i="1"/>
  <c r="M65" i="1"/>
  <c r="F65" i="1" a="1"/>
  <c r="F65" i="1" s="1"/>
  <c r="W65" i="1" s="1"/>
  <c r="E65" i="1"/>
  <c r="F64" i="1" a="1"/>
  <c r="F64" i="1" s="1"/>
  <c r="E64" i="1"/>
  <c r="M63" i="1"/>
  <c r="F63" i="1" a="1"/>
  <c r="F63" i="1" s="1"/>
  <c r="E63" i="1"/>
  <c r="M62" i="1"/>
  <c r="F62" i="1" a="1"/>
  <c r="F62" i="1" s="1"/>
  <c r="E62" i="1"/>
  <c r="M61" i="1"/>
  <c r="J61" i="1" s="1"/>
  <c r="K61" i="1"/>
  <c r="F61" i="1" a="1"/>
  <c r="F61" i="1" s="1"/>
  <c r="W61" i="1" s="1"/>
  <c r="E61" i="1"/>
  <c r="F60" i="1" a="1"/>
  <c r="F60" i="1" s="1"/>
  <c r="E60" i="1"/>
  <c r="F59" i="1" a="1"/>
  <c r="F59" i="1" s="1"/>
  <c r="E59" i="1"/>
  <c r="F58" i="1" a="1"/>
  <c r="F58" i="1" s="1"/>
  <c r="M58" i="1" s="1"/>
  <c r="E58" i="1"/>
  <c r="M57" i="1"/>
  <c r="F57" i="1" a="1"/>
  <c r="F57" i="1" s="1"/>
  <c r="W57" i="1" s="1"/>
  <c r="E57" i="1"/>
  <c r="F56" i="1" a="1"/>
  <c r="F56" i="1" s="1"/>
  <c r="E56" i="1"/>
  <c r="M55" i="1"/>
  <c r="F55" i="1" a="1"/>
  <c r="F55" i="1" s="1"/>
  <c r="E55" i="1"/>
  <c r="M54" i="1"/>
  <c r="F54" i="1" a="1"/>
  <c r="F54" i="1" s="1"/>
  <c r="E54" i="1"/>
  <c r="M53" i="1"/>
  <c r="F53" i="1" a="1"/>
  <c r="F53" i="1" s="1"/>
  <c r="W53" i="1" s="1"/>
  <c r="E53" i="1"/>
  <c r="F52" i="1" a="1"/>
  <c r="F52" i="1" s="1"/>
  <c r="E52" i="1"/>
  <c r="F51" i="1" a="1"/>
  <c r="F51" i="1" s="1"/>
  <c r="M51" i="1" s="1"/>
  <c r="E51" i="1"/>
  <c r="F50" i="1" a="1"/>
  <c r="F50" i="1" s="1"/>
  <c r="M50" i="1" s="1"/>
  <c r="E50" i="1"/>
  <c r="M49" i="1"/>
  <c r="F49" i="1" a="1"/>
  <c r="F49" i="1" s="1"/>
  <c r="W49" i="1" s="1"/>
  <c r="E49" i="1"/>
  <c r="F48" i="1" a="1"/>
  <c r="F48" i="1" s="1"/>
  <c r="E48" i="1"/>
  <c r="M47" i="1"/>
  <c r="F47" i="1" a="1"/>
  <c r="F47" i="1" s="1"/>
  <c r="E47" i="1"/>
  <c r="M46" i="1"/>
  <c r="F46" i="1" a="1"/>
  <c r="F46" i="1" s="1"/>
  <c r="E46" i="1"/>
  <c r="M45" i="1"/>
  <c r="J45" i="1" s="1"/>
  <c r="K45" i="1"/>
  <c r="F45" i="1" a="1"/>
  <c r="F45" i="1" s="1"/>
  <c r="W45" i="1" s="1"/>
  <c r="E45" i="1"/>
  <c r="F44" i="1" a="1"/>
  <c r="F44" i="1" s="1"/>
  <c r="E44" i="1"/>
  <c r="F43" i="1" a="1"/>
  <c r="F43" i="1" s="1"/>
  <c r="E43" i="1"/>
  <c r="F42" i="1" a="1"/>
  <c r="F42" i="1" s="1"/>
  <c r="M42" i="1" s="1"/>
  <c r="E42" i="1"/>
  <c r="M41" i="1"/>
  <c r="F41" i="1" a="1"/>
  <c r="F41" i="1" s="1"/>
  <c r="W41" i="1" s="1"/>
  <c r="E41" i="1"/>
  <c r="F40" i="1" a="1"/>
  <c r="F40" i="1" s="1"/>
  <c r="E40" i="1"/>
  <c r="M39" i="1"/>
  <c r="F39" i="1" a="1"/>
  <c r="F39" i="1" s="1"/>
  <c r="E39" i="1"/>
  <c r="M38" i="1"/>
  <c r="F38" i="1" a="1"/>
  <c r="F38" i="1" s="1"/>
  <c r="E38" i="1"/>
  <c r="M37" i="1"/>
  <c r="F37" i="1" a="1"/>
  <c r="F37" i="1" s="1"/>
  <c r="W37" i="1" s="1"/>
  <c r="E37" i="1"/>
  <c r="F36" i="1" a="1"/>
  <c r="F36" i="1" s="1"/>
  <c r="E36" i="1"/>
  <c r="F35" i="1" a="1"/>
  <c r="F35" i="1" s="1"/>
  <c r="M35" i="1" s="1"/>
  <c r="E35" i="1"/>
  <c r="F34" i="1" a="1"/>
  <c r="F34" i="1" s="1"/>
  <c r="E34" i="1"/>
  <c r="M33" i="1"/>
  <c r="F33" i="1" a="1"/>
  <c r="F33" i="1" s="1"/>
  <c r="W33" i="1" s="1"/>
  <c r="E33" i="1"/>
  <c r="F32" i="1" a="1"/>
  <c r="F32" i="1" s="1"/>
  <c r="E32" i="1"/>
  <c r="M31" i="1"/>
  <c r="F31" i="1" a="1"/>
  <c r="F31" i="1" s="1"/>
  <c r="E31" i="1"/>
  <c r="M30" i="1"/>
  <c r="F30" i="1" a="1"/>
  <c r="F30" i="1" s="1"/>
  <c r="E30" i="1"/>
  <c r="M29" i="1"/>
  <c r="J29" i="1" s="1"/>
  <c r="K29" i="1"/>
  <c r="F29" i="1" a="1"/>
  <c r="F29" i="1" s="1"/>
  <c r="W29" i="1" s="1"/>
  <c r="E29" i="1"/>
  <c r="F28" i="1" a="1"/>
  <c r="F28" i="1" s="1"/>
  <c r="E28" i="1"/>
  <c r="F27" i="1" a="1"/>
  <c r="F27" i="1" s="1"/>
  <c r="M27" i="1" s="1"/>
  <c r="E27" i="1"/>
  <c r="F26" i="1" a="1"/>
  <c r="F26" i="1" s="1"/>
  <c r="E26" i="1"/>
  <c r="M25" i="1"/>
  <c r="F25" i="1" a="1"/>
  <c r="F25" i="1" s="1"/>
  <c r="W25" i="1" s="1"/>
  <c r="E25" i="1"/>
  <c r="F24" i="1" a="1"/>
  <c r="F24" i="1" s="1"/>
  <c r="E24" i="1"/>
  <c r="M23" i="1"/>
  <c r="F23" i="1" a="1"/>
  <c r="F23" i="1" s="1"/>
  <c r="E23" i="1"/>
  <c r="M22" i="1"/>
  <c r="F22" i="1" a="1"/>
  <c r="F22" i="1" s="1"/>
  <c r="E22" i="1"/>
  <c r="M21" i="1"/>
  <c r="F21" i="1" a="1"/>
  <c r="F21" i="1" s="1"/>
  <c r="W21" i="1" s="1"/>
  <c r="E21" i="1"/>
  <c r="F20" i="1" a="1"/>
  <c r="F20" i="1" s="1"/>
  <c r="E20" i="1"/>
  <c r="F19" i="1"/>
  <c r="M19" i="1" s="1"/>
  <c r="F19" i="1" a="1"/>
  <c r="E19" i="1"/>
  <c r="F18" i="1" a="1"/>
  <c r="F18" i="1" s="1"/>
  <c r="E18" i="1"/>
  <c r="W17" i="1"/>
  <c r="K17" i="1"/>
  <c r="F17" i="1"/>
  <c r="M17" i="1" s="1"/>
  <c r="F17" i="1" a="1"/>
  <c r="E17" i="1"/>
  <c r="W16" i="1"/>
  <c r="F16" i="1" a="1"/>
  <c r="F16" i="1" s="1"/>
  <c r="K16" i="1" s="1"/>
  <c r="E16" i="1"/>
  <c r="F15" i="1"/>
  <c r="W15" i="1" s="1"/>
  <c r="F15" i="1" a="1"/>
  <c r="E15" i="1"/>
  <c r="K14" i="1"/>
  <c r="F14" i="1" a="1"/>
  <c r="F14" i="1" s="1"/>
  <c r="W14" i="1" s="1"/>
  <c r="E14" i="1"/>
  <c r="W13" i="1"/>
  <c r="F13" i="1"/>
  <c r="M13" i="1" s="1"/>
  <c r="F13" i="1" a="1"/>
  <c r="E13" i="1"/>
  <c r="F12" i="1"/>
  <c r="F12" i="1" a="1"/>
  <c r="E12" i="1"/>
  <c r="F11" i="1" a="1"/>
  <c r="F11" i="1" s="1"/>
  <c r="E11" i="1"/>
  <c r="M10" i="1"/>
  <c r="F10" i="1" a="1"/>
  <c r="F10" i="1" s="1"/>
  <c r="E10" i="1"/>
  <c r="W9" i="1"/>
  <c r="F9" i="1"/>
  <c r="M9" i="1" s="1"/>
  <c r="F9" i="1" a="1"/>
  <c r="E9" i="1"/>
  <c r="F8" i="1" a="1"/>
  <c r="F8" i="1" s="1"/>
  <c r="K8" i="1" s="1"/>
  <c r="E8" i="1"/>
  <c r="W7" i="1"/>
  <c r="K7" i="1"/>
  <c r="F7" i="1"/>
  <c r="M7" i="1" s="1"/>
  <c r="F7" i="1" a="1"/>
  <c r="E7" i="1"/>
  <c r="M6" i="1"/>
  <c r="J6" i="1" s="1"/>
  <c r="K6" i="1"/>
  <c r="F6" i="1" a="1"/>
  <c r="F6" i="1" s="1"/>
  <c r="W6" i="1" s="1"/>
  <c r="E6" i="1"/>
  <c r="W24" i="1" l="1"/>
  <c r="K24" i="1"/>
  <c r="M24" i="1"/>
  <c r="M11" i="1"/>
  <c r="K11" i="1"/>
  <c r="W11" i="1"/>
  <c r="W28" i="1"/>
  <c r="K28" i="1"/>
  <c r="M28" i="1"/>
  <c r="W40" i="1"/>
  <c r="K40" i="1"/>
  <c r="M40" i="1"/>
  <c r="W36" i="1"/>
  <c r="K36" i="1"/>
  <c r="M36" i="1"/>
  <c r="W48" i="1"/>
  <c r="K48" i="1"/>
  <c r="M48" i="1"/>
  <c r="W44" i="1"/>
  <c r="K44" i="1"/>
  <c r="M44" i="1"/>
  <c r="W56" i="1"/>
  <c r="K56" i="1"/>
  <c r="M56" i="1"/>
  <c r="W60" i="1"/>
  <c r="K60" i="1"/>
  <c r="M60" i="1"/>
  <c r="W52" i="1"/>
  <c r="K52" i="1"/>
  <c r="M52" i="1"/>
  <c r="W64" i="1"/>
  <c r="K64" i="1"/>
  <c r="M64" i="1"/>
  <c r="W20" i="1"/>
  <c r="K20" i="1"/>
  <c r="M20" i="1"/>
  <c r="W32" i="1"/>
  <c r="K32" i="1"/>
  <c r="M32" i="1"/>
  <c r="W71" i="1"/>
  <c r="K71" i="1"/>
  <c r="W83" i="1"/>
  <c r="K83" i="1"/>
  <c r="W89" i="1"/>
  <c r="K89" i="1"/>
  <c r="W95" i="1"/>
  <c r="K95" i="1"/>
  <c r="W101" i="1"/>
  <c r="K101" i="1"/>
  <c r="W107" i="1"/>
  <c r="K107" i="1"/>
  <c r="W113" i="1"/>
  <c r="K113" i="1"/>
  <c r="W119" i="1"/>
  <c r="K119" i="1"/>
  <c r="W123" i="1"/>
  <c r="K123" i="1"/>
  <c r="W125" i="1"/>
  <c r="K125" i="1"/>
  <c r="W127" i="1"/>
  <c r="K127" i="1"/>
  <c r="W129" i="1"/>
  <c r="K129" i="1"/>
  <c r="W134" i="1"/>
  <c r="K134" i="1"/>
  <c r="W143" i="1"/>
  <c r="M143" i="1"/>
  <c r="K143" i="1"/>
  <c r="W153" i="1"/>
  <c r="M153" i="1"/>
  <c r="K153" i="1"/>
  <c r="M14" i="1"/>
  <c r="K19" i="1"/>
  <c r="K33" i="1"/>
  <c r="K49" i="1"/>
  <c r="K65" i="1"/>
  <c r="M134" i="1"/>
  <c r="W137" i="1"/>
  <c r="M137" i="1"/>
  <c r="K137" i="1"/>
  <c r="W146" i="1"/>
  <c r="M146" i="1"/>
  <c r="K146" i="1"/>
  <c r="W26" i="1"/>
  <c r="K26" i="1"/>
  <c r="W75" i="1"/>
  <c r="K75" i="1"/>
  <c r="W85" i="1"/>
  <c r="K85" i="1"/>
  <c r="W91" i="1"/>
  <c r="K91" i="1"/>
  <c r="W97" i="1"/>
  <c r="K97" i="1"/>
  <c r="W103" i="1"/>
  <c r="K103" i="1"/>
  <c r="W109" i="1"/>
  <c r="K109" i="1"/>
  <c r="W115" i="1"/>
  <c r="K115" i="1"/>
  <c r="W121" i="1"/>
  <c r="K121" i="1"/>
  <c r="M8" i="1"/>
  <c r="J8" i="1" s="1"/>
  <c r="W23" i="1"/>
  <c r="K23" i="1"/>
  <c r="M26" i="1"/>
  <c r="W46" i="1"/>
  <c r="K46" i="1"/>
  <c r="W55" i="1"/>
  <c r="K55" i="1"/>
  <c r="W62" i="1"/>
  <c r="K62" i="1"/>
  <c r="M71" i="1"/>
  <c r="M75" i="1"/>
  <c r="M83" i="1"/>
  <c r="M85" i="1"/>
  <c r="M89" i="1"/>
  <c r="M91" i="1"/>
  <c r="M95" i="1"/>
  <c r="M97" i="1"/>
  <c r="M101" i="1"/>
  <c r="M103" i="1"/>
  <c r="M107" i="1"/>
  <c r="M109" i="1"/>
  <c r="M113" i="1"/>
  <c r="M115" i="1"/>
  <c r="M119" i="1"/>
  <c r="M121" i="1"/>
  <c r="M123" i="1"/>
  <c r="M125" i="1"/>
  <c r="M127" i="1"/>
  <c r="M129" i="1"/>
  <c r="W132" i="1"/>
  <c r="K132" i="1"/>
  <c r="W149" i="1"/>
  <c r="M149" i="1"/>
  <c r="K149" i="1"/>
  <c r="W154" i="1"/>
  <c r="M154" i="1"/>
  <c r="K154" i="1"/>
  <c r="W35" i="1"/>
  <c r="K35" i="1"/>
  <c r="W67" i="1"/>
  <c r="K67" i="1"/>
  <c r="W81" i="1"/>
  <c r="K81" i="1"/>
  <c r="W87" i="1"/>
  <c r="K87" i="1"/>
  <c r="W93" i="1"/>
  <c r="K93" i="1"/>
  <c r="W99" i="1"/>
  <c r="K99" i="1"/>
  <c r="W105" i="1"/>
  <c r="K105" i="1"/>
  <c r="W111" i="1"/>
  <c r="K111" i="1"/>
  <c r="W117" i="1"/>
  <c r="K117" i="1"/>
  <c r="W10" i="1"/>
  <c r="K10" i="1"/>
  <c r="W19" i="1"/>
  <c r="W30" i="1"/>
  <c r="K30" i="1"/>
  <c r="W39" i="1"/>
  <c r="K39" i="1"/>
  <c r="W8" i="1"/>
  <c r="K13" i="1"/>
  <c r="M16" i="1"/>
  <c r="J16" i="1" s="1"/>
  <c r="W18" i="1"/>
  <c r="K18" i="1"/>
  <c r="K21" i="1"/>
  <c r="K37" i="1"/>
  <c r="K53" i="1"/>
  <c r="M132" i="1"/>
  <c r="W135" i="1"/>
  <c r="M135" i="1"/>
  <c r="K135" i="1"/>
  <c r="W138" i="1"/>
  <c r="M138" i="1"/>
  <c r="K138" i="1"/>
  <c r="W147" i="1"/>
  <c r="M147" i="1"/>
  <c r="K147" i="1"/>
  <c r="W51" i="1"/>
  <c r="K51" i="1"/>
  <c r="W77" i="1"/>
  <c r="K77" i="1"/>
  <c r="W34" i="1"/>
  <c r="K34" i="1"/>
  <c r="W70" i="1"/>
  <c r="K70" i="1"/>
  <c r="W78" i="1"/>
  <c r="K78" i="1"/>
  <c r="W86" i="1"/>
  <c r="K86" i="1"/>
  <c r="W94" i="1"/>
  <c r="K94" i="1"/>
  <c r="W102" i="1"/>
  <c r="K102" i="1"/>
  <c r="W108" i="1"/>
  <c r="K108" i="1"/>
  <c r="W112" i="1"/>
  <c r="K112" i="1"/>
  <c r="W116" i="1"/>
  <c r="K116" i="1"/>
  <c r="W120" i="1"/>
  <c r="K120" i="1"/>
  <c r="W124" i="1"/>
  <c r="K124" i="1"/>
  <c r="W126" i="1"/>
  <c r="K126" i="1"/>
  <c r="W128" i="1"/>
  <c r="K128" i="1"/>
  <c r="W130" i="1"/>
  <c r="K130" i="1"/>
  <c r="W141" i="1"/>
  <c r="M141" i="1"/>
  <c r="K141" i="1"/>
  <c r="W150" i="1"/>
  <c r="M150" i="1"/>
  <c r="K150" i="1"/>
  <c r="I14" i="1"/>
  <c r="I17" i="1"/>
  <c r="J17" i="1"/>
  <c r="W58" i="1"/>
  <c r="K58" i="1"/>
  <c r="W79" i="1"/>
  <c r="K79" i="1"/>
  <c r="I7" i="1"/>
  <c r="J7" i="1"/>
  <c r="K12" i="1"/>
  <c r="W12" i="1"/>
  <c r="W59" i="1"/>
  <c r="K59" i="1"/>
  <c r="W72" i="1"/>
  <c r="K72" i="1"/>
  <c r="W80" i="1"/>
  <c r="K80" i="1"/>
  <c r="W88" i="1"/>
  <c r="K88" i="1"/>
  <c r="W96" i="1"/>
  <c r="K96" i="1"/>
  <c r="W104" i="1"/>
  <c r="K104" i="1"/>
  <c r="W110" i="1"/>
  <c r="K110" i="1"/>
  <c r="W114" i="1"/>
  <c r="K114" i="1"/>
  <c r="W118" i="1"/>
  <c r="K118" i="1"/>
  <c r="W122" i="1"/>
  <c r="K122" i="1"/>
  <c r="K15" i="1"/>
  <c r="M18" i="1"/>
  <c r="K25" i="1"/>
  <c r="K41" i="1"/>
  <c r="K57" i="1"/>
  <c r="M130" i="1"/>
  <c r="W133" i="1"/>
  <c r="M133" i="1"/>
  <c r="K133" i="1"/>
  <c r="W139" i="1"/>
  <c r="M139" i="1"/>
  <c r="K139" i="1"/>
  <c r="K158" i="1"/>
  <c r="M158" i="1"/>
  <c r="W158" i="1"/>
  <c r="W69" i="1"/>
  <c r="K69" i="1"/>
  <c r="W43" i="1"/>
  <c r="K43" i="1"/>
  <c r="W66" i="1"/>
  <c r="K66" i="1"/>
  <c r="W74" i="1"/>
  <c r="K74" i="1"/>
  <c r="W82" i="1"/>
  <c r="K82" i="1"/>
  <c r="W90" i="1"/>
  <c r="K90" i="1"/>
  <c r="W98" i="1"/>
  <c r="K98" i="1"/>
  <c r="W106" i="1"/>
  <c r="K106" i="1"/>
  <c r="M15" i="1"/>
  <c r="W38" i="1"/>
  <c r="K38" i="1"/>
  <c r="W47" i="1"/>
  <c r="K47" i="1"/>
  <c r="W54" i="1"/>
  <c r="K54" i="1"/>
  <c r="M59" i="1"/>
  <c r="W63" i="1"/>
  <c r="K63" i="1"/>
  <c r="M66" i="1"/>
  <c r="M70" i="1"/>
  <c r="M72" i="1"/>
  <c r="M74" i="1"/>
  <c r="M78" i="1"/>
  <c r="M80" i="1"/>
  <c r="M82" i="1"/>
  <c r="M86" i="1"/>
  <c r="M88" i="1"/>
  <c r="M90" i="1"/>
  <c r="M94" i="1"/>
  <c r="M96" i="1"/>
  <c r="M98" i="1"/>
  <c r="M102" i="1"/>
  <c r="M104" i="1"/>
  <c r="M106" i="1"/>
  <c r="M108" i="1"/>
  <c r="M110" i="1"/>
  <c r="M112" i="1"/>
  <c r="M114" i="1"/>
  <c r="M116" i="1"/>
  <c r="M118" i="1"/>
  <c r="M120" i="1"/>
  <c r="M122" i="1"/>
  <c r="M124" i="1"/>
  <c r="M126" i="1"/>
  <c r="M128" i="1"/>
  <c r="W136" i="1"/>
  <c r="K136" i="1"/>
  <c r="W142" i="1"/>
  <c r="M142" i="1"/>
  <c r="K142" i="1"/>
  <c r="W42" i="1"/>
  <c r="K42" i="1"/>
  <c r="W73" i="1"/>
  <c r="K73" i="1"/>
  <c r="W27" i="1"/>
  <c r="K27" i="1"/>
  <c r="W50" i="1"/>
  <c r="K50" i="1"/>
  <c r="W68" i="1"/>
  <c r="K68" i="1"/>
  <c r="W76" i="1"/>
  <c r="K76" i="1"/>
  <c r="W84" i="1"/>
  <c r="K84" i="1"/>
  <c r="W92" i="1"/>
  <c r="K92" i="1"/>
  <c r="W100" i="1"/>
  <c r="K100" i="1"/>
  <c r="M12" i="1"/>
  <c r="W22" i="1"/>
  <c r="K22" i="1"/>
  <c r="W31" i="1"/>
  <c r="K31" i="1"/>
  <c r="M34" i="1"/>
  <c r="M43" i="1"/>
  <c r="I6" i="1"/>
  <c r="K9" i="1"/>
  <c r="J14" i="1"/>
  <c r="I29" i="1"/>
  <c r="I45" i="1"/>
  <c r="I61" i="1"/>
  <c r="W131" i="1"/>
  <c r="M131" i="1"/>
  <c r="K131" i="1"/>
  <c r="M136" i="1"/>
  <c r="W145" i="1"/>
  <c r="M145" i="1"/>
  <c r="K145" i="1"/>
  <c r="M159" i="1"/>
  <c r="K159" i="1"/>
  <c r="W159" i="1"/>
  <c r="W160" i="1"/>
  <c r="M160" i="1"/>
  <c r="W166" i="1"/>
  <c r="M166" i="1"/>
  <c r="K166" i="1"/>
  <c r="W175" i="1"/>
  <c r="M175" i="1"/>
  <c r="K175" i="1"/>
  <c r="W205" i="1"/>
  <c r="M205" i="1"/>
  <c r="K205" i="1"/>
  <c r="K213" i="1"/>
  <c r="W213" i="1"/>
  <c r="M213" i="1"/>
  <c r="W185" i="1"/>
  <c r="M185" i="1"/>
  <c r="W190" i="1"/>
  <c r="M190" i="1"/>
  <c r="K190" i="1"/>
  <c r="K198" i="1"/>
  <c r="W198" i="1"/>
  <c r="M198" i="1"/>
  <c r="W155" i="1"/>
  <c r="I155" i="1" s="1"/>
  <c r="K157" i="1"/>
  <c r="K160" i="1"/>
  <c r="K162" i="1"/>
  <c r="M164" i="1"/>
  <c r="K164" i="1"/>
  <c r="K178" i="1"/>
  <c r="W178" i="1"/>
  <c r="I180" i="1"/>
  <c r="W183" i="1"/>
  <c r="M183" i="1"/>
  <c r="K183" i="1"/>
  <c r="K185" i="1"/>
  <c r="K206" i="1"/>
  <c r="W206" i="1"/>
  <c r="M206" i="1"/>
  <c r="M157" i="1"/>
  <c r="M162" i="1"/>
  <c r="W164" i="1"/>
  <c r="W167" i="1"/>
  <c r="M167" i="1"/>
  <c r="K167" i="1"/>
  <c r="M171" i="1"/>
  <c r="K171" i="1"/>
  <c r="W173" i="1"/>
  <c r="M173" i="1"/>
  <c r="K173" i="1"/>
  <c r="M178" i="1"/>
  <c r="W193" i="1"/>
  <c r="M193" i="1"/>
  <c r="J193" i="1" s="1"/>
  <c r="M201" i="1"/>
  <c r="K201" i="1"/>
  <c r="W209" i="1"/>
  <c r="M209" i="1"/>
  <c r="K209" i="1"/>
  <c r="J169" i="1"/>
  <c r="I169" i="1"/>
  <c r="K186" i="1"/>
  <c r="W186" i="1"/>
  <c r="W191" i="1"/>
  <c r="M191" i="1"/>
  <c r="K191" i="1"/>
  <c r="W196" i="1"/>
  <c r="M196" i="1"/>
  <c r="K196" i="1"/>
  <c r="K290" i="1"/>
  <c r="W290" i="1"/>
  <c r="M290" i="1"/>
  <c r="J305" i="1"/>
  <c r="I305" i="1"/>
  <c r="W165" i="1"/>
  <c r="M165" i="1"/>
  <c r="K165" i="1"/>
  <c r="W174" i="1"/>
  <c r="M174" i="1"/>
  <c r="K174" i="1"/>
  <c r="M179" i="1"/>
  <c r="K179" i="1"/>
  <c r="W181" i="1"/>
  <c r="M181" i="1"/>
  <c r="K181" i="1"/>
  <c r="J204" i="1"/>
  <c r="I204" i="1"/>
  <c r="M207" i="1"/>
  <c r="W207" i="1"/>
  <c r="K207" i="1"/>
  <c r="W215" i="1"/>
  <c r="M215" i="1"/>
  <c r="K215" i="1"/>
  <c r="M245" i="1"/>
  <c r="W245" i="1"/>
  <c r="K245" i="1"/>
  <c r="W269" i="1"/>
  <c r="M269" i="1"/>
  <c r="K269" i="1"/>
  <c r="W276" i="1"/>
  <c r="M276" i="1"/>
  <c r="K276" i="1"/>
  <c r="K156" i="1"/>
  <c r="K161" i="1"/>
  <c r="J163" i="1"/>
  <c r="I163" i="1"/>
  <c r="W179" i="1"/>
  <c r="K194" i="1"/>
  <c r="M194" i="1"/>
  <c r="K197" i="1"/>
  <c r="W197" i="1"/>
  <c r="W238" i="1"/>
  <c r="K238" i="1"/>
  <c r="M238" i="1"/>
  <c r="K140" i="1"/>
  <c r="K144" i="1"/>
  <c r="K148" i="1"/>
  <c r="K152" i="1"/>
  <c r="J155" i="1"/>
  <c r="J170" i="1"/>
  <c r="I170" i="1"/>
  <c r="W177" i="1"/>
  <c r="M177" i="1"/>
  <c r="J177" i="1" s="1"/>
  <c r="W182" i="1"/>
  <c r="M182" i="1"/>
  <c r="K182" i="1"/>
  <c r="M187" i="1"/>
  <c r="K187" i="1"/>
  <c r="W189" i="1"/>
  <c r="M189" i="1"/>
  <c r="K189" i="1"/>
  <c r="I219" i="1"/>
  <c r="K235" i="1"/>
  <c r="W235" i="1"/>
  <c r="M235" i="1"/>
  <c r="J192" i="1"/>
  <c r="J200" i="1"/>
  <c r="W218" i="1"/>
  <c r="K218" i="1"/>
  <c r="W224" i="1"/>
  <c r="M224" i="1"/>
  <c r="K224" i="1"/>
  <c r="M253" i="1"/>
  <c r="K253" i="1"/>
  <c r="W253" i="1"/>
  <c r="M349" i="1"/>
  <c r="K349" i="1"/>
  <c r="W349" i="1"/>
  <c r="M168" i="1"/>
  <c r="I168" i="1" s="1"/>
  <c r="M176" i="1"/>
  <c r="I176" i="1" s="1"/>
  <c r="M184" i="1"/>
  <c r="I184" i="1" s="1"/>
  <c r="M192" i="1"/>
  <c r="I192" i="1" s="1"/>
  <c r="M200" i="1"/>
  <c r="I200" i="1" s="1"/>
  <c r="W216" i="1"/>
  <c r="M216" i="1"/>
  <c r="K216" i="1"/>
  <c r="M218" i="1"/>
  <c r="W220" i="1"/>
  <c r="M220" i="1"/>
  <c r="W246" i="1"/>
  <c r="K246" i="1"/>
  <c r="M246" i="1"/>
  <c r="W256" i="1"/>
  <c r="M256" i="1"/>
  <c r="K256" i="1"/>
  <c r="W270" i="1"/>
  <c r="M270" i="1"/>
  <c r="K270" i="1"/>
  <c r="W277" i="1"/>
  <c r="M277" i="1"/>
  <c r="K277" i="1"/>
  <c r="K203" i="1"/>
  <c r="M210" i="1"/>
  <c r="I210" i="1" s="1"/>
  <c r="J220" i="1"/>
  <c r="I220" i="1"/>
  <c r="M222" i="1"/>
  <c r="K222" i="1"/>
  <c r="W225" i="1"/>
  <c r="M225" i="1"/>
  <c r="K225" i="1"/>
  <c r="I229" i="1"/>
  <c r="K236" i="1"/>
  <c r="W236" i="1"/>
  <c r="M236" i="1"/>
  <c r="J280" i="1"/>
  <c r="I280" i="1"/>
  <c r="M344" i="1"/>
  <c r="K344" i="1"/>
  <c r="W344" i="1"/>
  <c r="M395" i="1"/>
  <c r="K395" i="1"/>
  <c r="W395" i="1"/>
  <c r="J199" i="1"/>
  <c r="W203" i="1"/>
  <c r="W210" i="1"/>
  <c r="J210" i="1" s="1"/>
  <c r="M214" i="1"/>
  <c r="K214" i="1"/>
  <c r="W222" i="1"/>
  <c r="W241" i="1"/>
  <c r="M241" i="1"/>
  <c r="K241" i="1"/>
  <c r="W254" i="1"/>
  <c r="M254" i="1"/>
  <c r="K254" i="1"/>
  <c r="W278" i="1"/>
  <c r="M278" i="1"/>
  <c r="K278" i="1"/>
  <c r="W316" i="1"/>
  <c r="M316" i="1"/>
  <c r="K316" i="1"/>
  <c r="J172" i="1"/>
  <c r="J180" i="1"/>
  <c r="J188" i="1"/>
  <c r="K195" i="1"/>
  <c r="W199" i="1"/>
  <c r="I199" i="1" s="1"/>
  <c r="M202" i="1"/>
  <c r="I202" i="1" s="1"/>
  <c r="K212" i="1"/>
  <c r="W214" i="1"/>
  <c r="W217" i="1"/>
  <c r="M217" i="1"/>
  <c r="W232" i="1"/>
  <c r="M232" i="1"/>
  <c r="K232" i="1"/>
  <c r="M237" i="1"/>
  <c r="W237" i="1"/>
  <c r="K237" i="1"/>
  <c r="W261" i="1"/>
  <c r="M261" i="1"/>
  <c r="K261" i="1"/>
  <c r="W271" i="1"/>
  <c r="M271" i="1"/>
  <c r="K271" i="1"/>
  <c r="W195" i="1"/>
  <c r="W202" i="1"/>
  <c r="M212" i="1"/>
  <c r="K217" i="1"/>
  <c r="W226" i="1"/>
  <c r="M226" i="1"/>
  <c r="K226" i="1"/>
  <c r="W228" i="1"/>
  <c r="I228" i="1" s="1"/>
  <c r="M228" i="1"/>
  <c r="J228" i="1" s="1"/>
  <c r="J247" i="1"/>
  <c r="I247" i="1"/>
  <c r="J208" i="1"/>
  <c r="I221" i="1"/>
  <c r="M230" i="1"/>
  <c r="K230" i="1"/>
  <c r="W252" i="1"/>
  <c r="K252" i="1"/>
  <c r="M252" i="1"/>
  <c r="W262" i="1"/>
  <c r="M262" i="1"/>
  <c r="K262" i="1"/>
  <c r="W292" i="1"/>
  <c r="M292" i="1"/>
  <c r="K292" i="1"/>
  <c r="W310" i="1"/>
  <c r="M310" i="1"/>
  <c r="K310" i="1"/>
  <c r="M331" i="1"/>
  <c r="K331" i="1"/>
  <c r="W331" i="1"/>
  <c r="M354" i="1"/>
  <c r="K354" i="1"/>
  <c r="W354" i="1"/>
  <c r="J219" i="1"/>
  <c r="J227" i="1"/>
  <c r="J234" i="1"/>
  <c r="I259" i="1"/>
  <c r="J265" i="1"/>
  <c r="I265" i="1"/>
  <c r="W295" i="1"/>
  <c r="M295" i="1"/>
  <c r="W301" i="1"/>
  <c r="M301" i="1"/>
  <c r="K301" i="1"/>
  <c r="K314" i="1"/>
  <c r="W314" i="1"/>
  <c r="W319" i="1"/>
  <c r="M319" i="1"/>
  <c r="M339" i="1"/>
  <c r="K339" i="1"/>
  <c r="M352" i="1"/>
  <c r="K352" i="1"/>
  <c r="W352" i="1"/>
  <c r="M357" i="1"/>
  <c r="K357" i="1"/>
  <c r="W357" i="1"/>
  <c r="M362" i="1"/>
  <c r="K362" i="1"/>
  <c r="W362" i="1"/>
  <c r="K249" i="1"/>
  <c r="W279" i="1"/>
  <c r="M279" i="1"/>
  <c r="I279" i="1" s="1"/>
  <c r="M282" i="1"/>
  <c r="J282" i="1" s="1"/>
  <c r="W284" i="1"/>
  <c r="M284" i="1"/>
  <c r="K284" i="1"/>
  <c r="K295" i="1"/>
  <c r="J297" i="1"/>
  <c r="I297" i="1"/>
  <c r="W304" i="1"/>
  <c r="K304" i="1"/>
  <c r="M314" i="1"/>
  <c r="K319" i="1"/>
  <c r="W339" i="1"/>
  <c r="M347" i="1"/>
  <c r="K347" i="1"/>
  <c r="M360" i="1"/>
  <c r="K360" i="1"/>
  <c r="W360" i="1"/>
  <c r="M365" i="1"/>
  <c r="K365" i="1"/>
  <c r="W365" i="1"/>
  <c r="M370" i="1"/>
  <c r="K370" i="1"/>
  <c r="W370" i="1"/>
  <c r="M249" i="1"/>
  <c r="J258" i="1"/>
  <c r="I258" i="1"/>
  <c r="J273" i="1"/>
  <c r="I273" i="1"/>
  <c r="W282" i="1"/>
  <c r="W287" i="1"/>
  <c r="M287" i="1"/>
  <c r="J287" i="1" s="1"/>
  <c r="W293" i="1"/>
  <c r="M293" i="1"/>
  <c r="K293" i="1"/>
  <c r="I299" i="1"/>
  <c r="W302" i="1"/>
  <c r="M302" i="1"/>
  <c r="K302" i="1"/>
  <c r="W308" i="1"/>
  <c r="M308" i="1"/>
  <c r="K308" i="1"/>
  <c r="W317" i="1"/>
  <c r="M317" i="1"/>
  <c r="K317" i="1"/>
  <c r="W347" i="1"/>
  <c r="M355" i="1"/>
  <c r="K355" i="1"/>
  <c r="M368" i="1"/>
  <c r="K368" i="1"/>
  <c r="W368" i="1"/>
  <c r="M373" i="1"/>
  <c r="K373" i="1"/>
  <c r="W373" i="1"/>
  <c r="M378" i="1"/>
  <c r="K378" i="1"/>
  <c r="W378" i="1"/>
  <c r="M233" i="1"/>
  <c r="J233" i="1" s="1"/>
  <c r="J240" i="1"/>
  <c r="K243" i="1"/>
  <c r="W255" i="1"/>
  <c r="M255" i="1"/>
  <c r="J255" i="1" s="1"/>
  <c r="W260" i="1"/>
  <c r="M260" i="1"/>
  <c r="K260" i="1"/>
  <c r="J264" i="1"/>
  <c r="I287" i="1"/>
  <c r="J289" i="1"/>
  <c r="I289" i="1"/>
  <c r="W296" i="1"/>
  <c r="K296" i="1"/>
  <c r="K306" i="1"/>
  <c r="W306" i="1"/>
  <c r="W311" i="1"/>
  <c r="M311" i="1"/>
  <c r="W320" i="1"/>
  <c r="K320" i="1"/>
  <c r="M322" i="1"/>
  <c r="K322" i="1"/>
  <c r="W322" i="1"/>
  <c r="M363" i="1"/>
  <c r="K363" i="1"/>
  <c r="M376" i="1"/>
  <c r="K376" i="1"/>
  <c r="W376" i="1"/>
  <c r="M381" i="1"/>
  <c r="K381" i="1"/>
  <c r="W381" i="1"/>
  <c r="M386" i="1"/>
  <c r="K386" i="1"/>
  <c r="W386" i="1"/>
  <c r="M404" i="1"/>
  <c r="K404" i="1"/>
  <c r="W404" i="1"/>
  <c r="K223" i="1"/>
  <c r="K231" i="1"/>
  <c r="W243" i="1"/>
  <c r="K248" i="1"/>
  <c r="J251" i="1"/>
  <c r="I251" i="1"/>
  <c r="J266" i="1"/>
  <c r="I266" i="1"/>
  <c r="J281" i="1"/>
  <c r="I281" i="1"/>
  <c r="W285" i="1"/>
  <c r="M285" i="1"/>
  <c r="K285" i="1"/>
  <c r="I291" i="1"/>
  <c r="W294" i="1"/>
  <c r="M294" i="1"/>
  <c r="K294" i="1"/>
  <c r="M306" i="1"/>
  <c r="K311" i="1"/>
  <c r="J313" i="1"/>
  <c r="I313" i="1"/>
  <c r="W318" i="1"/>
  <c r="M318" i="1"/>
  <c r="K318" i="1"/>
  <c r="M325" i="1"/>
  <c r="K325" i="1"/>
  <c r="W325" i="1"/>
  <c r="M330" i="1"/>
  <c r="K330" i="1"/>
  <c r="W330" i="1"/>
  <c r="W363" i="1"/>
  <c r="M371" i="1"/>
  <c r="K371" i="1"/>
  <c r="M384" i="1"/>
  <c r="K384" i="1"/>
  <c r="W384" i="1"/>
  <c r="M389" i="1"/>
  <c r="K389" i="1"/>
  <c r="W389" i="1"/>
  <c r="M394" i="1"/>
  <c r="K394" i="1"/>
  <c r="W394" i="1"/>
  <c r="M223" i="1"/>
  <c r="M231" i="1"/>
  <c r="I242" i="1"/>
  <c r="M248" i="1"/>
  <c r="J250" i="1"/>
  <c r="W263" i="1"/>
  <c r="I263" i="1" s="1"/>
  <c r="M263" i="1"/>
  <c r="J263" i="1" s="1"/>
  <c r="M266" i="1"/>
  <c r="W268" i="1"/>
  <c r="M268" i="1"/>
  <c r="K268" i="1"/>
  <c r="K272" i="1"/>
  <c r="W288" i="1"/>
  <c r="K288" i="1"/>
  <c r="M296" i="1"/>
  <c r="K298" i="1"/>
  <c r="W298" i="1"/>
  <c r="W300" i="1"/>
  <c r="M300" i="1"/>
  <c r="K300" i="1"/>
  <c r="W309" i="1"/>
  <c r="M309" i="1"/>
  <c r="K309" i="1"/>
  <c r="M320" i="1"/>
  <c r="M328" i="1"/>
  <c r="K328" i="1"/>
  <c r="W328" i="1"/>
  <c r="M333" i="1"/>
  <c r="K333" i="1"/>
  <c r="W333" i="1"/>
  <c r="M338" i="1"/>
  <c r="K338" i="1"/>
  <c r="W338" i="1"/>
  <c r="W371" i="1"/>
  <c r="M379" i="1"/>
  <c r="K379" i="1"/>
  <c r="M392" i="1"/>
  <c r="K392" i="1"/>
  <c r="W392" i="1"/>
  <c r="M397" i="1"/>
  <c r="K397" i="1"/>
  <c r="W397" i="1"/>
  <c r="M402" i="1"/>
  <c r="K402" i="1"/>
  <c r="W402" i="1"/>
  <c r="J221" i="1"/>
  <c r="J229" i="1"/>
  <c r="K239" i="1"/>
  <c r="M242" i="1"/>
  <c r="J242" i="1" s="1"/>
  <c r="W244" i="1"/>
  <c r="K244" i="1"/>
  <c r="I250" i="1"/>
  <c r="J257" i="1"/>
  <c r="I257" i="1"/>
  <c r="W266" i="1"/>
  <c r="M272" i="1"/>
  <c r="J274" i="1"/>
  <c r="I274" i="1"/>
  <c r="I283" i="1"/>
  <c r="W286" i="1"/>
  <c r="M286" i="1"/>
  <c r="K286" i="1"/>
  <c r="M298" i="1"/>
  <c r="W303" i="1"/>
  <c r="M303" i="1"/>
  <c r="I303" i="1" s="1"/>
  <c r="W312" i="1"/>
  <c r="K312" i="1"/>
  <c r="M323" i="1"/>
  <c r="K323" i="1"/>
  <c r="M336" i="1"/>
  <c r="K336" i="1"/>
  <c r="W336" i="1"/>
  <c r="M341" i="1"/>
  <c r="K341" i="1"/>
  <c r="W341" i="1"/>
  <c r="M346" i="1"/>
  <c r="K346" i="1"/>
  <c r="W346" i="1"/>
  <c r="W379" i="1"/>
  <c r="M387" i="1"/>
  <c r="K387" i="1"/>
  <c r="M400" i="1"/>
  <c r="K400" i="1"/>
  <c r="W400" i="1"/>
  <c r="M324" i="1"/>
  <c r="K324" i="1"/>
  <c r="M327" i="1"/>
  <c r="K327" i="1"/>
  <c r="M332" i="1"/>
  <c r="K332" i="1"/>
  <c r="M335" i="1"/>
  <c r="K335" i="1"/>
  <c r="M340" i="1"/>
  <c r="K340" i="1"/>
  <c r="M343" i="1"/>
  <c r="K343" i="1"/>
  <c r="M348" i="1"/>
  <c r="K348" i="1"/>
  <c r="M351" i="1"/>
  <c r="K351" i="1"/>
  <c r="M356" i="1"/>
  <c r="K356" i="1"/>
  <c r="M359" i="1"/>
  <c r="K359" i="1"/>
  <c r="M364" i="1"/>
  <c r="K364" i="1"/>
  <c r="M367" i="1"/>
  <c r="K367" i="1"/>
  <c r="M372" i="1"/>
  <c r="K372" i="1"/>
  <c r="M375" i="1"/>
  <c r="K375" i="1"/>
  <c r="M380" i="1"/>
  <c r="K380" i="1"/>
  <c r="M383" i="1"/>
  <c r="K383" i="1"/>
  <c r="M388" i="1"/>
  <c r="K388" i="1"/>
  <c r="M391" i="1"/>
  <c r="K391" i="1"/>
  <c r="M396" i="1"/>
  <c r="K396" i="1"/>
  <c r="M399" i="1"/>
  <c r="K399" i="1"/>
  <c r="J259" i="1"/>
  <c r="J267" i="1"/>
  <c r="J275" i="1"/>
  <c r="J283" i="1"/>
  <c r="J291" i="1"/>
  <c r="J299" i="1"/>
  <c r="K307" i="1"/>
  <c r="K315" i="1"/>
  <c r="M321" i="1"/>
  <c r="K321" i="1"/>
  <c r="M326" i="1"/>
  <c r="K326" i="1"/>
  <c r="W327" i="1"/>
  <c r="M329" i="1"/>
  <c r="K329" i="1"/>
  <c r="M334" i="1"/>
  <c r="K334" i="1"/>
  <c r="W335" i="1"/>
  <c r="M337" i="1"/>
  <c r="K337" i="1"/>
  <c r="M342" i="1"/>
  <c r="K342" i="1"/>
  <c r="W343" i="1"/>
  <c r="M345" i="1"/>
  <c r="K345" i="1"/>
  <c r="M350" i="1"/>
  <c r="K350" i="1"/>
  <c r="W351" i="1"/>
  <c r="M353" i="1"/>
  <c r="K353" i="1"/>
  <c r="M358" i="1"/>
  <c r="K358" i="1"/>
  <c r="W359" i="1"/>
  <c r="M361" i="1"/>
  <c r="K361" i="1"/>
  <c r="M366" i="1"/>
  <c r="K366" i="1"/>
  <c r="W367" i="1"/>
  <c r="M369" i="1"/>
  <c r="K369" i="1"/>
  <c r="M374" i="1"/>
  <c r="K374" i="1"/>
  <c r="W375" i="1"/>
  <c r="M377" i="1"/>
  <c r="K377" i="1"/>
  <c r="M382" i="1"/>
  <c r="K382" i="1"/>
  <c r="W383" i="1"/>
  <c r="M385" i="1"/>
  <c r="K385" i="1"/>
  <c r="M390" i="1"/>
  <c r="K390" i="1"/>
  <c r="W391" i="1"/>
  <c r="M393" i="1"/>
  <c r="K393" i="1"/>
  <c r="M398" i="1"/>
  <c r="K398" i="1"/>
  <c r="W399" i="1"/>
  <c r="M401" i="1"/>
  <c r="K401" i="1"/>
  <c r="W324" i="1"/>
  <c r="W332" i="1"/>
  <c r="W340" i="1"/>
  <c r="W348" i="1"/>
  <c r="W356" i="1"/>
  <c r="W364" i="1"/>
  <c r="W372" i="1"/>
  <c r="W380" i="1"/>
  <c r="W388" i="1"/>
  <c r="W396" i="1"/>
  <c r="M403" i="1"/>
  <c r="K403" i="1"/>
  <c r="W403" i="1"/>
  <c r="M405" i="1"/>
  <c r="K405" i="1"/>
  <c r="W405" i="1"/>
  <c r="J364" i="1" l="1"/>
  <c r="I364" i="1"/>
  <c r="J341" i="1"/>
  <c r="I341" i="1"/>
  <c r="J330" i="1"/>
  <c r="I330" i="1"/>
  <c r="I376" i="1"/>
  <c r="J376" i="1"/>
  <c r="J370" i="1"/>
  <c r="I370" i="1"/>
  <c r="J301" i="1"/>
  <c r="I301" i="1"/>
  <c r="J271" i="1"/>
  <c r="I271" i="1"/>
  <c r="J216" i="1"/>
  <c r="I216" i="1"/>
  <c r="J189" i="1"/>
  <c r="I189" i="1"/>
  <c r="J215" i="1"/>
  <c r="I215" i="1"/>
  <c r="I147" i="1"/>
  <c r="J147" i="1"/>
  <c r="I119" i="1"/>
  <c r="J119" i="1"/>
  <c r="I366" i="1"/>
  <c r="J366" i="1"/>
  <c r="J387" i="1"/>
  <c r="I387" i="1"/>
  <c r="J248" i="1"/>
  <c r="I248" i="1"/>
  <c r="J317" i="1"/>
  <c r="I317" i="1"/>
  <c r="J331" i="1"/>
  <c r="I331" i="1"/>
  <c r="J262" i="1"/>
  <c r="I262" i="1"/>
  <c r="J226" i="1"/>
  <c r="I226" i="1"/>
  <c r="J232" i="1"/>
  <c r="I232" i="1"/>
  <c r="J278" i="1"/>
  <c r="I278" i="1"/>
  <c r="J167" i="1"/>
  <c r="I167" i="1"/>
  <c r="J164" i="1"/>
  <c r="I164" i="1"/>
  <c r="J198" i="1"/>
  <c r="I198" i="1"/>
  <c r="I50" i="1"/>
  <c r="J50" i="1"/>
  <c r="I63" i="1"/>
  <c r="J63" i="1"/>
  <c r="I82" i="1"/>
  <c r="J82" i="1"/>
  <c r="I133" i="1"/>
  <c r="J133" i="1"/>
  <c r="I8" i="1"/>
  <c r="I117" i="1"/>
  <c r="J117" i="1"/>
  <c r="I93" i="1"/>
  <c r="J93" i="1"/>
  <c r="I132" i="1"/>
  <c r="J132" i="1"/>
  <c r="I121" i="1"/>
  <c r="J121" i="1"/>
  <c r="I26" i="1"/>
  <c r="J26" i="1"/>
  <c r="I32" i="1"/>
  <c r="J32" i="1"/>
  <c r="I36" i="1"/>
  <c r="J36" i="1"/>
  <c r="J401" i="1"/>
  <c r="I401" i="1"/>
  <c r="I390" i="1"/>
  <c r="J390" i="1"/>
  <c r="J337" i="1"/>
  <c r="I337" i="1"/>
  <c r="I326" i="1"/>
  <c r="J326" i="1"/>
  <c r="J391" i="1"/>
  <c r="I391" i="1"/>
  <c r="J375" i="1"/>
  <c r="I375" i="1"/>
  <c r="J359" i="1"/>
  <c r="I359" i="1"/>
  <c r="J343" i="1"/>
  <c r="I343" i="1"/>
  <c r="J327" i="1"/>
  <c r="I327" i="1"/>
  <c r="J239" i="1"/>
  <c r="I239" i="1"/>
  <c r="J338" i="1"/>
  <c r="I338" i="1"/>
  <c r="J298" i="1"/>
  <c r="I298" i="1"/>
  <c r="I384" i="1"/>
  <c r="J384" i="1"/>
  <c r="J311" i="1"/>
  <c r="I311" i="1"/>
  <c r="J386" i="1"/>
  <c r="I386" i="1"/>
  <c r="J363" i="1"/>
  <c r="I363" i="1"/>
  <c r="J243" i="1"/>
  <c r="I243" i="1"/>
  <c r="J284" i="1"/>
  <c r="I284" i="1"/>
  <c r="J362" i="1"/>
  <c r="I362" i="1"/>
  <c r="J339" i="1"/>
  <c r="I339" i="1"/>
  <c r="J195" i="1"/>
  <c r="I195" i="1"/>
  <c r="J395" i="1"/>
  <c r="I395" i="1"/>
  <c r="J222" i="1"/>
  <c r="I222" i="1"/>
  <c r="J349" i="1"/>
  <c r="I349" i="1"/>
  <c r="J224" i="1"/>
  <c r="I224" i="1"/>
  <c r="J184" i="1"/>
  <c r="J238" i="1"/>
  <c r="I238" i="1"/>
  <c r="J185" i="1"/>
  <c r="I185" i="1"/>
  <c r="J190" i="1"/>
  <c r="I190" i="1"/>
  <c r="J213" i="1"/>
  <c r="I213" i="1"/>
  <c r="I31" i="1"/>
  <c r="J31" i="1"/>
  <c r="I122" i="1"/>
  <c r="J122" i="1"/>
  <c r="I104" i="1"/>
  <c r="J104" i="1"/>
  <c r="I72" i="1"/>
  <c r="J72" i="1"/>
  <c r="I79" i="1"/>
  <c r="J79" i="1"/>
  <c r="I150" i="1"/>
  <c r="J150" i="1"/>
  <c r="I128" i="1"/>
  <c r="J128" i="1"/>
  <c r="I116" i="1"/>
  <c r="J116" i="1"/>
  <c r="I94" i="1"/>
  <c r="J94" i="1"/>
  <c r="I34" i="1"/>
  <c r="J34" i="1"/>
  <c r="I53" i="1"/>
  <c r="J53" i="1"/>
  <c r="I39" i="1"/>
  <c r="J39" i="1"/>
  <c r="I65" i="1"/>
  <c r="J65" i="1"/>
  <c r="I127" i="1"/>
  <c r="J127" i="1"/>
  <c r="I113" i="1"/>
  <c r="J113" i="1"/>
  <c r="I89" i="1"/>
  <c r="J89" i="1"/>
  <c r="I52" i="1"/>
  <c r="J52" i="1"/>
  <c r="I11" i="1"/>
  <c r="J11" i="1"/>
  <c r="I342" i="1"/>
  <c r="J342" i="1"/>
  <c r="J396" i="1"/>
  <c r="I396" i="1"/>
  <c r="J348" i="1"/>
  <c r="I348" i="1"/>
  <c r="J285" i="1"/>
  <c r="I285" i="1"/>
  <c r="J347" i="1"/>
  <c r="I347" i="1"/>
  <c r="I70" i="1"/>
  <c r="J70" i="1"/>
  <c r="I95" i="1"/>
  <c r="J95" i="1"/>
  <c r="J377" i="1"/>
  <c r="I377" i="1"/>
  <c r="J397" i="1"/>
  <c r="I397" i="1"/>
  <c r="J373" i="1"/>
  <c r="I373" i="1"/>
  <c r="J295" i="1"/>
  <c r="I295" i="1"/>
  <c r="J277" i="1"/>
  <c r="I277" i="1"/>
  <c r="I233" i="1"/>
  <c r="J269" i="1"/>
  <c r="I269" i="1"/>
  <c r="J186" i="1"/>
  <c r="I186" i="1"/>
  <c r="J206" i="1"/>
  <c r="I206" i="1"/>
  <c r="J159" i="1"/>
  <c r="I159" i="1"/>
  <c r="I92" i="1"/>
  <c r="J92" i="1"/>
  <c r="I142" i="1"/>
  <c r="J142" i="1"/>
  <c r="I69" i="1"/>
  <c r="J69" i="1"/>
  <c r="I15" i="1"/>
  <c r="J15" i="1"/>
  <c r="I35" i="1"/>
  <c r="J35" i="1"/>
  <c r="I55" i="1"/>
  <c r="J55" i="1"/>
  <c r="I97" i="1"/>
  <c r="J97" i="1"/>
  <c r="J405" i="1"/>
  <c r="I405" i="1"/>
  <c r="J361" i="1"/>
  <c r="I361" i="1"/>
  <c r="I350" i="1"/>
  <c r="J350" i="1"/>
  <c r="I336" i="1"/>
  <c r="J336" i="1"/>
  <c r="J309" i="1"/>
  <c r="I309" i="1"/>
  <c r="J325" i="1"/>
  <c r="I325" i="1"/>
  <c r="J279" i="1"/>
  <c r="J293" i="1"/>
  <c r="I293" i="1"/>
  <c r="J365" i="1"/>
  <c r="I365" i="1"/>
  <c r="J319" i="1"/>
  <c r="I319" i="1"/>
  <c r="J310" i="1"/>
  <c r="I310" i="1"/>
  <c r="J261" i="1"/>
  <c r="I261" i="1"/>
  <c r="J214" i="1"/>
  <c r="I214" i="1"/>
  <c r="J246" i="1"/>
  <c r="I246" i="1"/>
  <c r="J176" i="1"/>
  <c r="J187" i="1"/>
  <c r="I187" i="1"/>
  <c r="J161" i="1"/>
  <c r="I161" i="1"/>
  <c r="J207" i="1"/>
  <c r="I207" i="1"/>
  <c r="J179" i="1"/>
  <c r="I179" i="1"/>
  <c r="I193" i="1"/>
  <c r="J183" i="1"/>
  <c r="I183" i="1"/>
  <c r="J162" i="1"/>
  <c r="I162" i="1"/>
  <c r="J205" i="1"/>
  <c r="I205" i="1"/>
  <c r="J166" i="1"/>
  <c r="I166" i="1"/>
  <c r="I145" i="1"/>
  <c r="J145" i="1"/>
  <c r="I84" i="1"/>
  <c r="J84" i="1"/>
  <c r="I27" i="1"/>
  <c r="J27" i="1"/>
  <c r="I106" i="1"/>
  <c r="J106" i="1"/>
  <c r="I74" i="1"/>
  <c r="J74" i="1"/>
  <c r="I138" i="1"/>
  <c r="J138" i="1"/>
  <c r="I37" i="1"/>
  <c r="J37" i="1"/>
  <c r="I111" i="1"/>
  <c r="J111" i="1"/>
  <c r="I87" i="1"/>
  <c r="J87" i="1"/>
  <c r="J154" i="1"/>
  <c r="I154" i="1"/>
  <c r="I46" i="1"/>
  <c r="J46" i="1"/>
  <c r="I115" i="1"/>
  <c r="J115" i="1"/>
  <c r="I91" i="1"/>
  <c r="J91" i="1"/>
  <c r="I146" i="1"/>
  <c r="J146" i="1"/>
  <c r="I49" i="1"/>
  <c r="J49" i="1"/>
  <c r="I143" i="1"/>
  <c r="J143" i="1"/>
  <c r="I44" i="1"/>
  <c r="J44" i="1"/>
  <c r="J353" i="1"/>
  <c r="I353" i="1"/>
  <c r="J332" i="1"/>
  <c r="I332" i="1"/>
  <c r="I328" i="1"/>
  <c r="J328" i="1"/>
  <c r="J249" i="1"/>
  <c r="I249" i="1"/>
  <c r="J196" i="1"/>
  <c r="I196" i="1"/>
  <c r="I13" i="1"/>
  <c r="J13" i="1"/>
  <c r="J385" i="1"/>
  <c r="I385" i="1"/>
  <c r="J321" i="1"/>
  <c r="I321" i="1"/>
  <c r="J340" i="1"/>
  <c r="I340" i="1"/>
  <c r="J394" i="1"/>
  <c r="I394" i="1"/>
  <c r="I368" i="1"/>
  <c r="J368" i="1"/>
  <c r="I255" i="1"/>
  <c r="J209" i="1"/>
  <c r="I209" i="1"/>
  <c r="J160" i="1"/>
  <c r="I160" i="1"/>
  <c r="I83" i="1"/>
  <c r="J83" i="1"/>
  <c r="I398" i="1"/>
  <c r="J398" i="1"/>
  <c r="J345" i="1"/>
  <c r="I345" i="1"/>
  <c r="I334" i="1"/>
  <c r="J334" i="1"/>
  <c r="J346" i="1"/>
  <c r="I346" i="1"/>
  <c r="J323" i="1"/>
  <c r="I323" i="1"/>
  <c r="J333" i="1"/>
  <c r="I333" i="1"/>
  <c r="J318" i="1"/>
  <c r="I318" i="1"/>
  <c r="J223" i="1"/>
  <c r="I223" i="1"/>
  <c r="J381" i="1"/>
  <c r="I381" i="1"/>
  <c r="J322" i="1"/>
  <c r="I322" i="1"/>
  <c r="J296" i="1"/>
  <c r="I296" i="1"/>
  <c r="J260" i="1"/>
  <c r="I260" i="1"/>
  <c r="J304" i="1"/>
  <c r="I304" i="1"/>
  <c r="J357" i="1"/>
  <c r="I357" i="1"/>
  <c r="I282" i="1"/>
  <c r="J252" i="1"/>
  <c r="I252" i="1"/>
  <c r="I344" i="1"/>
  <c r="J344" i="1"/>
  <c r="J236" i="1"/>
  <c r="I236" i="1"/>
  <c r="J303" i="1"/>
  <c r="J218" i="1"/>
  <c r="I218" i="1"/>
  <c r="J182" i="1"/>
  <c r="I182" i="1"/>
  <c r="I152" i="1"/>
  <c r="J152" i="1"/>
  <c r="J197" i="1"/>
  <c r="I197" i="1"/>
  <c r="J245" i="1"/>
  <c r="I245" i="1"/>
  <c r="J174" i="1"/>
  <c r="I174" i="1"/>
  <c r="J191" i="1"/>
  <c r="I191" i="1"/>
  <c r="J157" i="1"/>
  <c r="I157" i="1"/>
  <c r="I76" i="1"/>
  <c r="J76" i="1"/>
  <c r="I73" i="1"/>
  <c r="J73" i="1"/>
  <c r="I98" i="1"/>
  <c r="J98" i="1"/>
  <c r="I66" i="1"/>
  <c r="J66" i="1"/>
  <c r="J158" i="1"/>
  <c r="I158" i="1"/>
  <c r="I57" i="1"/>
  <c r="J57" i="1"/>
  <c r="I141" i="1"/>
  <c r="J141" i="1"/>
  <c r="I18" i="1"/>
  <c r="J18" i="1"/>
  <c r="I105" i="1"/>
  <c r="J105" i="1"/>
  <c r="I81" i="1"/>
  <c r="J81" i="1"/>
  <c r="I109" i="1"/>
  <c r="J109" i="1"/>
  <c r="I85" i="1"/>
  <c r="J85" i="1"/>
  <c r="I19" i="1"/>
  <c r="J19" i="1"/>
  <c r="I60" i="1"/>
  <c r="J60" i="1"/>
  <c r="I24" i="1"/>
  <c r="J24" i="1"/>
  <c r="J380" i="1"/>
  <c r="I380" i="1"/>
  <c r="J165" i="1"/>
  <c r="I165" i="1"/>
  <c r="I38" i="1"/>
  <c r="J38" i="1"/>
  <c r="I80" i="1"/>
  <c r="J80" i="1"/>
  <c r="I130" i="1"/>
  <c r="J130" i="1"/>
  <c r="I102" i="1"/>
  <c r="J102" i="1"/>
  <c r="I129" i="1"/>
  <c r="J129" i="1"/>
  <c r="I374" i="1"/>
  <c r="J374" i="1"/>
  <c r="J372" i="1"/>
  <c r="I372" i="1"/>
  <c r="J286" i="1"/>
  <c r="I286" i="1"/>
  <c r="J308" i="1"/>
  <c r="I308" i="1"/>
  <c r="J254" i="1"/>
  <c r="I254" i="1"/>
  <c r="J156" i="1"/>
  <c r="I156" i="1"/>
  <c r="I54" i="1"/>
  <c r="J54" i="1"/>
  <c r="I118" i="1"/>
  <c r="J118" i="1"/>
  <c r="I59" i="1"/>
  <c r="J59" i="1"/>
  <c r="I126" i="1"/>
  <c r="J126" i="1"/>
  <c r="I86" i="1"/>
  <c r="J86" i="1"/>
  <c r="I77" i="1"/>
  <c r="J77" i="1"/>
  <c r="I30" i="1"/>
  <c r="J30" i="1"/>
  <c r="I107" i="1"/>
  <c r="J107" i="1"/>
  <c r="J403" i="1"/>
  <c r="I403" i="1"/>
  <c r="J369" i="1"/>
  <c r="I369" i="1"/>
  <c r="I358" i="1"/>
  <c r="J358" i="1"/>
  <c r="J315" i="1"/>
  <c r="I315" i="1"/>
  <c r="J399" i="1"/>
  <c r="I399" i="1"/>
  <c r="J383" i="1"/>
  <c r="I383" i="1"/>
  <c r="J367" i="1"/>
  <c r="I367" i="1"/>
  <c r="J351" i="1"/>
  <c r="I351" i="1"/>
  <c r="J335" i="1"/>
  <c r="I335" i="1"/>
  <c r="I402" i="1"/>
  <c r="J402" i="1"/>
  <c r="J379" i="1"/>
  <c r="I379" i="1"/>
  <c r="J300" i="1"/>
  <c r="I300" i="1"/>
  <c r="J272" i="1"/>
  <c r="I272" i="1"/>
  <c r="J378" i="1"/>
  <c r="I378" i="1"/>
  <c r="J355" i="1"/>
  <c r="I355" i="1"/>
  <c r="I360" i="1"/>
  <c r="J360" i="1"/>
  <c r="J354" i="1"/>
  <c r="I354" i="1"/>
  <c r="J292" i="1"/>
  <c r="I292" i="1"/>
  <c r="J237" i="1"/>
  <c r="I237" i="1"/>
  <c r="J316" i="1"/>
  <c r="I316" i="1"/>
  <c r="J235" i="1"/>
  <c r="I235" i="1"/>
  <c r="I148" i="1"/>
  <c r="J148" i="1"/>
  <c r="J276" i="1"/>
  <c r="I276" i="1"/>
  <c r="I177" i="1"/>
  <c r="I9" i="1"/>
  <c r="J9" i="1"/>
  <c r="I47" i="1"/>
  <c r="J47" i="1"/>
  <c r="I139" i="1"/>
  <c r="J139" i="1"/>
  <c r="I41" i="1"/>
  <c r="J41" i="1"/>
  <c r="I114" i="1"/>
  <c r="J114" i="1"/>
  <c r="I88" i="1"/>
  <c r="J88" i="1"/>
  <c r="I124" i="1"/>
  <c r="J124" i="1"/>
  <c r="I108" i="1"/>
  <c r="J108" i="1"/>
  <c r="I78" i="1"/>
  <c r="J78" i="1"/>
  <c r="I51" i="1"/>
  <c r="J51" i="1"/>
  <c r="I135" i="1"/>
  <c r="J135" i="1"/>
  <c r="I149" i="1"/>
  <c r="J149" i="1"/>
  <c r="I23" i="1"/>
  <c r="J23" i="1"/>
  <c r="I137" i="1"/>
  <c r="J137" i="1"/>
  <c r="I16" i="1"/>
  <c r="I134" i="1"/>
  <c r="J134" i="1"/>
  <c r="I123" i="1"/>
  <c r="J123" i="1"/>
  <c r="I101" i="1"/>
  <c r="J101" i="1"/>
  <c r="I71" i="1"/>
  <c r="J71" i="1"/>
  <c r="I48" i="1"/>
  <c r="J48" i="1"/>
  <c r="I352" i="1"/>
  <c r="J352" i="1"/>
  <c r="J202" i="1"/>
  <c r="I140" i="1"/>
  <c r="J140" i="1"/>
  <c r="J181" i="1"/>
  <c r="I181" i="1"/>
  <c r="J178" i="1"/>
  <c r="I178" i="1"/>
  <c r="J175" i="1"/>
  <c r="I175" i="1"/>
  <c r="I110" i="1"/>
  <c r="J110" i="1"/>
  <c r="I120" i="1"/>
  <c r="J120" i="1"/>
  <c r="I153" i="1"/>
  <c r="J153" i="1"/>
  <c r="I56" i="1"/>
  <c r="J56" i="1"/>
  <c r="J388" i="1"/>
  <c r="I388" i="1"/>
  <c r="J356" i="1"/>
  <c r="I356" i="1"/>
  <c r="J324" i="1"/>
  <c r="I324" i="1"/>
  <c r="I392" i="1"/>
  <c r="J392" i="1"/>
  <c r="J288" i="1"/>
  <c r="I288" i="1"/>
  <c r="J371" i="1"/>
  <c r="I371" i="1"/>
  <c r="J294" i="1"/>
  <c r="I294" i="1"/>
  <c r="J231" i="1"/>
  <c r="I231" i="1"/>
  <c r="J306" i="1"/>
  <c r="I306" i="1"/>
  <c r="J217" i="1"/>
  <c r="I217" i="1"/>
  <c r="J270" i="1"/>
  <c r="I270" i="1"/>
  <c r="J173" i="1"/>
  <c r="I173" i="1"/>
  <c r="I22" i="1"/>
  <c r="J22" i="1"/>
  <c r="I136" i="1"/>
  <c r="J136" i="1"/>
  <c r="I96" i="1"/>
  <c r="J96" i="1"/>
  <c r="I58" i="1"/>
  <c r="J58" i="1"/>
  <c r="I112" i="1"/>
  <c r="J112" i="1"/>
  <c r="I21" i="1"/>
  <c r="J21" i="1"/>
  <c r="I33" i="1"/>
  <c r="J33" i="1"/>
  <c r="I125" i="1"/>
  <c r="J125" i="1"/>
  <c r="I20" i="1"/>
  <c r="J20" i="1"/>
  <c r="I40" i="1"/>
  <c r="J40" i="1"/>
  <c r="J393" i="1"/>
  <c r="I393" i="1"/>
  <c r="I382" i="1"/>
  <c r="J382" i="1"/>
  <c r="J329" i="1"/>
  <c r="I329" i="1"/>
  <c r="J307" i="1"/>
  <c r="I307" i="1"/>
  <c r="I400" i="1"/>
  <c r="J400" i="1"/>
  <c r="J312" i="1"/>
  <c r="I312" i="1"/>
  <c r="J244" i="1"/>
  <c r="I244" i="1"/>
  <c r="J268" i="1"/>
  <c r="I268" i="1"/>
  <c r="J389" i="1"/>
  <c r="I389" i="1"/>
  <c r="I404" i="1"/>
  <c r="J404" i="1"/>
  <c r="J320" i="1"/>
  <c r="I320" i="1"/>
  <c r="J302" i="1"/>
  <c r="I302" i="1"/>
  <c r="J314" i="1"/>
  <c r="I314" i="1"/>
  <c r="J230" i="1"/>
  <c r="I230" i="1"/>
  <c r="J212" i="1"/>
  <c r="I212" i="1"/>
  <c r="J241" i="1"/>
  <c r="I241" i="1"/>
  <c r="J225" i="1"/>
  <c r="I225" i="1"/>
  <c r="J203" i="1"/>
  <c r="I203" i="1"/>
  <c r="J256" i="1"/>
  <c r="I256" i="1"/>
  <c r="J253" i="1"/>
  <c r="I253" i="1"/>
  <c r="I144" i="1"/>
  <c r="J144" i="1"/>
  <c r="J194" i="1"/>
  <c r="I194" i="1"/>
  <c r="J290" i="1"/>
  <c r="I290" i="1"/>
  <c r="J201" i="1"/>
  <c r="I201" i="1"/>
  <c r="J171" i="1"/>
  <c r="I171" i="1"/>
  <c r="J168" i="1"/>
  <c r="I131" i="1"/>
  <c r="J131" i="1"/>
  <c r="I100" i="1"/>
  <c r="J100" i="1"/>
  <c r="I68" i="1"/>
  <c r="J68" i="1"/>
  <c r="I42" i="1"/>
  <c r="J42" i="1"/>
  <c r="I90" i="1"/>
  <c r="J90" i="1"/>
  <c r="I43" i="1"/>
  <c r="J43" i="1"/>
  <c r="I25" i="1"/>
  <c r="J25" i="1"/>
  <c r="I12" i="1"/>
  <c r="J12" i="1"/>
  <c r="I10" i="1"/>
  <c r="J10" i="1"/>
  <c r="I99" i="1"/>
  <c r="J99" i="1"/>
  <c r="I67" i="1"/>
  <c r="J67" i="1"/>
  <c r="I62" i="1"/>
  <c r="J62" i="1"/>
  <c r="I103" i="1"/>
  <c r="J103" i="1"/>
  <c r="I75" i="1"/>
  <c r="J75" i="1"/>
  <c r="I64" i="1"/>
  <c r="J64" i="1"/>
  <c r="I28" i="1"/>
  <c r="J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<sst xmlns="http://schemas.openxmlformats.org/spreadsheetml/2006/main" count="7585" uniqueCount="132">
  <si>
    <t>Facility</t>
  </si>
  <si>
    <t>Reunion Rehabilitation Hospital Phoenix</t>
  </si>
  <si>
    <t>Effective Date:</t>
  </si>
  <si>
    <t>Last Revised Date:</t>
  </si>
  <si>
    <t xml:space="preserve">Note 1:  Plan does not pay for shoppable services for this CMG.  </t>
  </si>
  <si>
    <t xml:space="preserve"> </t>
  </si>
  <si>
    <t>Note 2:  The hospital does not offer this shoppable service</t>
  </si>
  <si>
    <t>Patient Type</t>
  </si>
  <si>
    <t>Description</t>
  </si>
  <si>
    <t>CMG</t>
  </si>
  <si>
    <t>Level</t>
  </si>
  <si>
    <t>Billing Code</t>
  </si>
  <si>
    <t>Medicare Rate</t>
  </si>
  <si>
    <t>Gross Charge</t>
  </si>
  <si>
    <t>Discounted Cash Price</t>
  </si>
  <si>
    <t>Deidentified Minimum Negotiated Charge</t>
  </si>
  <si>
    <t>Deidentified Maximum Negotiated Charge</t>
  </si>
  <si>
    <t>Tri West Medicare Negotiated Charge</t>
  </si>
  <si>
    <t>UHC Negotiated Charge</t>
  </si>
  <si>
    <t>UHC Medicare Negotiated Charge</t>
  </si>
  <si>
    <t xml:space="preserve">UHC HMO Exchange </t>
  </si>
  <si>
    <t>Devon Health Services/TRPN Negotiated Charge</t>
  </si>
  <si>
    <t>Devon Health Services/TRPN Medicare Negotiated Charge</t>
  </si>
  <si>
    <t>Devon Health Services/TRPN Medicaid Negotiated Charge</t>
  </si>
  <si>
    <t>Devon Health Services/TRPN Workers Comp Negotiated Charge</t>
  </si>
  <si>
    <t>Prime Health Services Negotiated Charge</t>
  </si>
  <si>
    <t>Prime Health Services Medicare Negotiated Charge</t>
  </si>
  <si>
    <t>Prime Health Services Medicaid Negotiated Charge</t>
  </si>
  <si>
    <t>Prime Health Services Workers Comp Negotiated Charge</t>
  </si>
  <si>
    <t>Bright Health Medicare Negotiated Charge</t>
  </si>
  <si>
    <t>Paradigm Workers Comp Negotiated Charge</t>
  </si>
  <si>
    <t>Inpatient Rehabilitation</t>
  </si>
  <si>
    <t>Stroke</t>
  </si>
  <si>
    <t>Level 1</t>
  </si>
  <si>
    <t>No gross charge for this shoppable service</t>
  </si>
  <si>
    <t>No discounted cash price for this shoppable service</t>
  </si>
  <si>
    <t>See Note 1</t>
  </si>
  <si>
    <t>Level 2</t>
  </si>
  <si>
    <t>Level 3</t>
  </si>
  <si>
    <t>Level 4</t>
  </si>
  <si>
    <t>Traumatic Brain Injury</t>
  </si>
  <si>
    <t>Non-Traumatic Brain Injury</t>
  </si>
  <si>
    <t>Traumatic Spinal Cord Injury</t>
  </si>
  <si>
    <t>Non-Traumatic Spinal Cord Injury</t>
  </si>
  <si>
    <t>Neurological Condition</t>
  </si>
  <si>
    <t>Fracture, Lower Extremity</t>
  </si>
  <si>
    <t>Joint Replacement, Lower Extremity</t>
  </si>
  <si>
    <t>Ortho</t>
  </si>
  <si>
    <t>Amputation, Lower Extremity</t>
  </si>
  <si>
    <t>Amputation, Non-Lower Extremity</t>
  </si>
  <si>
    <t>Osteoarthritis</t>
  </si>
  <si>
    <t>Rheumatoid Arthritis</t>
  </si>
  <si>
    <t>Cardiac</t>
  </si>
  <si>
    <t>Pulmonary</t>
  </si>
  <si>
    <t>Pain</t>
  </si>
  <si>
    <t>Major Multiple Trauma, Not Including Brain, Spinal Cord</t>
  </si>
  <si>
    <t>Major Multiple Trauma, Including Brain, Spinal Cord</t>
  </si>
  <si>
    <t>Guillain Barre</t>
  </si>
  <si>
    <t>Misc</t>
  </si>
  <si>
    <t>Burns</t>
  </si>
  <si>
    <t>Removal of 1 or more breast growth, open procedure</t>
  </si>
  <si>
    <t>N/A</t>
  </si>
  <si>
    <t>See Note 2</t>
  </si>
  <si>
    <t>Cardiac valve and other major cardiothoracic procedures with cardiac catheterization with major complications or comorbidities</t>
  </si>
  <si>
    <t>Shaving of shoulder bone using an endoscope</t>
  </si>
  <si>
    <t>Removal of one knee cartilage using an endoscope</t>
  </si>
  <si>
    <t>Removal of tonsils and adenoid glands patient younger than age 12</t>
  </si>
  <si>
    <t>Diagnostic examination of esophagus, stomach, and/or upper small bowel using an endoscope</t>
  </si>
  <si>
    <t>Biopsy of the esophagus, stomach, and/or upper small bowel using an endoscope</t>
  </si>
  <si>
    <t>Diagnostic examination of large bowel using an endoscope</t>
  </si>
  <si>
    <t>Biopsy of large bowel using an endoscope</t>
  </si>
  <si>
    <t>Removal of polyps or growths of large bowel using an endoscope</t>
  </si>
  <si>
    <t>Ultrasound examination of lower large bowel using an endoscope</t>
  </si>
  <si>
    <t>Spinal fusion except cervical without major comorbid conditions or complications</t>
  </si>
  <si>
    <t>Major joint replacement or reattachment of lower extremity without major comorbid conditions or complications</t>
  </si>
  <si>
    <t>Cervical spinal fusion without comorbid conditions or major comorbid conditions or complications</t>
  </si>
  <si>
    <t>Removal of gallbladder using an endoscope</t>
  </si>
  <si>
    <t>Repair of groin hernia patient age 5 or older</t>
  </si>
  <si>
    <t>Biopsy of prostate gland</t>
  </si>
  <si>
    <t>Surgical removal of prostate and surrounding lymph nodes using an endoscope</t>
  </si>
  <si>
    <t>Routine obstetric care for vaginal delivery, including pre-and post-delivery care</t>
  </si>
  <si>
    <t>Routine obstetric care for cesarean delivery, including pre-and post-delivery care</t>
  </si>
  <si>
    <t>Routine obstetric care for vaginal delivery after prior cesarean delivery including pre-and post-delivery care</t>
  </si>
  <si>
    <t>Injection of substance into spinal canal of lower back or sacrum using imaging guidance</t>
  </si>
  <si>
    <t>Injections of anesthetic and/or steroid drug into lower or sacral spine nerve root using imaging guidance</t>
  </si>
  <si>
    <t>Removal of recurring cataract in lens capsule using laser</t>
  </si>
  <si>
    <t>Removal of cataract with insertion of lens</t>
  </si>
  <si>
    <t>CT scan, head or brain, without contrast</t>
  </si>
  <si>
    <t>MRI scan of brain before and after contrast</t>
  </si>
  <si>
    <t>X-Ray, lower back, minimum four views</t>
  </si>
  <si>
    <t>MRI scan of lower spinal canal</t>
  </si>
  <si>
    <t>CT scan, pelvis, with contrast</t>
  </si>
  <si>
    <t>MRI scan of leg joint</t>
  </si>
  <si>
    <t>CT scan of abdomen and pelvis with contrast</t>
  </si>
  <si>
    <t>Uterine and adnexa procedures for non-malignancy without comorbid conditions or major comorbid conditions or complications</t>
  </si>
  <si>
    <t>Ultrasound of abdomen</t>
  </si>
  <si>
    <t>Abdominal ultrasound of pregnant uterus, greater or equal to 14 weeks 0 days, single or first fetus</t>
  </si>
  <si>
    <t>Ultrasound pelvis through vagina</t>
  </si>
  <si>
    <t>Mammography of one breast</t>
  </si>
  <si>
    <t>Mammography of both breasts</t>
  </si>
  <si>
    <t>Mammography, screening, bilateral</t>
  </si>
  <si>
    <t>Basic metabolic panel</t>
  </si>
  <si>
    <t>Blood test, comprehensive group of blood chemicals</t>
  </si>
  <si>
    <t>Obstetric blood test panel</t>
  </si>
  <si>
    <t>Blood test, lipids</t>
  </si>
  <si>
    <t>Kidney function panel test</t>
  </si>
  <si>
    <t>Liver function blood test panel</t>
  </si>
  <si>
    <t>Manual urinalysis test with examination using microscope</t>
  </si>
  <si>
    <t>Automated urinalysis test</t>
  </si>
  <si>
    <t>Prostate specific antigen</t>
  </si>
  <si>
    <t>Blood test, thyroid stimulating hormone</t>
  </si>
  <si>
    <t>Complete blood cell count, with differential white blood cells, automated</t>
  </si>
  <si>
    <t>Complete blood count, automated</t>
  </si>
  <si>
    <t>Blood test, clotting time</t>
  </si>
  <si>
    <t>Coagulation assessment blood test</t>
  </si>
  <si>
    <t>Psychotherapy, 30 minutes</t>
  </si>
  <si>
    <t>Psychotherapy, 45 minutes</t>
  </si>
  <si>
    <t>Psychotherapy, 60 minutes</t>
  </si>
  <si>
    <t>Family psychotherapy, not including patient, 50 minutes</t>
  </si>
  <si>
    <t>Family psychotherapy, including patient, 50 min</t>
  </si>
  <si>
    <t>Group psychotherapy</t>
  </si>
  <si>
    <t>Electrocardiogram, routine, with interpretation and report</t>
  </si>
  <si>
    <t>Insertion of catheter into left heart for diagnosis</t>
  </si>
  <si>
    <t>Sleep study</t>
  </si>
  <si>
    <t>Physical therapy, therapeutic exercise</t>
  </si>
  <si>
    <t>New patient office or other outpatient visit, typically 30 min</t>
  </si>
  <si>
    <t>New patient office of other outpatient visit, typically 45 min</t>
  </si>
  <si>
    <t>New patient office of other outpatient visit, typically 60 min</t>
  </si>
  <si>
    <t>Patient office consultation, typically 40 min</t>
  </si>
  <si>
    <t>Patient office consultation, typically 60 min</t>
  </si>
  <si>
    <t>Initial new patient preventive medicine evaluation, for those ages 18 to 39</t>
  </si>
  <si>
    <t>Initial new patient preventive medicine evaluation, for those ages 40 to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</si>
</sst>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1" fontId="0" fillId="0" borderId="0" xfId="0" applyNumberForma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nixon\AppData\Local\Microsoft\Windows\INetCache\Content.Outlook\TKT2VJMK\CMGMatrix%20-%20Shoppable%20Services%2011.28.2023.xlsx" TargetMode="External"/><Relationship Id="rId1" Type="http://schemas.openxmlformats.org/officeDocument/2006/relationships/externalLinkPath" Target="file:///C:\Users\tnixon\AppData\Local\Microsoft\Windows\INetCache\Content.Outlook\TKT2VJMK\CMGMatrix%20-%20Shoppable%20Services%2011.28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Dublin"/>
      <sheetName val="Summary Indy"/>
      <sheetName val="Summary Denver"/>
      <sheetName val="Summary Phoenix"/>
      <sheetName val="Summary Shreveport"/>
      <sheetName val="Summary Inverness"/>
      <sheetName val="Summary Milwaukee"/>
      <sheetName val="Dublin"/>
      <sheetName val="Summary Johnson County"/>
      <sheetName val="Summary Tulsa"/>
      <sheetName val="Summary Oklahoma City"/>
      <sheetName val="Summary Arlington"/>
      <sheetName val="Summary Plano"/>
      <sheetName val="Summary Peoria"/>
      <sheetName val="Summary Jacksonville"/>
      <sheetName val="CMG Matrix 2023.07.01"/>
      <sheetName val="Indy"/>
      <sheetName val="Denver"/>
      <sheetName val="Phoenix"/>
      <sheetName val="Shreveport"/>
      <sheetName val="Inverness"/>
      <sheetName val="Milwaukee"/>
      <sheetName val="Johnson County"/>
      <sheetName val="Tulsa"/>
      <sheetName val="Oklahoma City"/>
      <sheetName val="Peoria"/>
      <sheetName val="Arlington"/>
      <sheetName val="Plano"/>
      <sheetName val="Fac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M3" t="str">
            <v>Level 1</v>
          </cell>
          <cell r="N3" t="str">
            <v>Level 2</v>
          </cell>
          <cell r="O3" t="str">
            <v>Level 3</v>
          </cell>
          <cell r="P3" t="str">
            <v>Level 4</v>
          </cell>
        </row>
        <row r="4">
          <cell r="A4" t="str">
            <v>Reunion Rehabilitation Hospital Phoenix</v>
          </cell>
          <cell r="D4">
            <v>101</v>
          </cell>
          <cell r="M4">
            <v>17671.46</v>
          </cell>
          <cell r="N4">
            <v>15110.53</v>
          </cell>
          <cell r="O4">
            <v>13941.41</v>
          </cell>
          <cell r="P4">
            <v>13196.12</v>
          </cell>
        </row>
        <row r="5">
          <cell r="A5" t="str">
            <v>Reunion Rehabilitation Hospital Phoenix</v>
          </cell>
          <cell r="D5">
            <v>102</v>
          </cell>
          <cell r="M5">
            <v>22629.87</v>
          </cell>
          <cell r="N5">
            <v>19348.8</v>
          </cell>
          <cell r="O5">
            <v>17852.84</v>
          </cell>
          <cell r="P5">
            <v>16897.43</v>
          </cell>
        </row>
        <row r="6">
          <cell r="A6" t="str">
            <v>Reunion Rehabilitation Hospital Phoenix</v>
          </cell>
          <cell r="D6">
            <v>103</v>
          </cell>
          <cell r="M6">
            <v>29208.18</v>
          </cell>
          <cell r="N6">
            <v>24975.29</v>
          </cell>
          <cell r="O6">
            <v>23041.13</v>
          </cell>
          <cell r="P6">
            <v>21809.16</v>
          </cell>
        </row>
        <row r="7">
          <cell r="A7" t="str">
            <v>Reunion Rehabilitation Hospital Phoenix</v>
          </cell>
          <cell r="D7">
            <v>104</v>
          </cell>
          <cell r="M7">
            <v>37456.65</v>
          </cell>
          <cell r="N7">
            <v>32027.71</v>
          </cell>
          <cell r="O7">
            <v>29549.4</v>
          </cell>
          <cell r="P7">
            <v>27969.03</v>
          </cell>
        </row>
        <row r="8">
          <cell r="A8" t="str">
            <v>Reunion Rehabilitation Hospital Phoenix</v>
          </cell>
          <cell r="D8">
            <v>105</v>
          </cell>
          <cell r="M8">
            <v>45615.34</v>
          </cell>
          <cell r="N8">
            <v>39002.910000000003</v>
          </cell>
          <cell r="O8">
            <v>35985.83</v>
          </cell>
          <cell r="P8">
            <v>34060.639999999999</v>
          </cell>
        </row>
        <row r="9">
          <cell r="A9" t="str">
            <v>Reunion Rehabilitation Hospital Phoenix</v>
          </cell>
          <cell r="D9">
            <v>106</v>
          </cell>
          <cell r="M9">
            <v>52120.01</v>
          </cell>
          <cell r="N9">
            <v>44566.55</v>
          </cell>
          <cell r="O9">
            <v>41116.660000000003</v>
          </cell>
          <cell r="P9">
            <v>38918.51</v>
          </cell>
        </row>
        <row r="10">
          <cell r="A10" t="str">
            <v>Reunion Rehabilitation Hospital Phoenix</v>
          </cell>
          <cell r="D10">
            <v>201</v>
          </cell>
          <cell r="M10">
            <v>19420.64</v>
          </cell>
          <cell r="N10">
            <v>15444.56</v>
          </cell>
          <cell r="O10">
            <v>14065.32</v>
          </cell>
          <cell r="P10">
            <v>13131.47</v>
          </cell>
        </row>
        <row r="11">
          <cell r="A11" t="str">
            <v>Reunion Rehabilitation Hospital Phoenix</v>
          </cell>
          <cell r="D11">
            <v>202</v>
          </cell>
          <cell r="M11">
            <v>24923.22</v>
          </cell>
          <cell r="N11">
            <v>19819.32</v>
          </cell>
          <cell r="O11">
            <v>18050.39</v>
          </cell>
          <cell r="P11">
            <v>16850.740000000002</v>
          </cell>
        </row>
        <row r="12">
          <cell r="A12" t="str">
            <v>Reunion Rehabilitation Hospital Phoenix</v>
          </cell>
          <cell r="D12">
            <v>203</v>
          </cell>
          <cell r="M12">
            <v>30865.78</v>
          </cell>
          <cell r="N12">
            <v>24546.080000000002</v>
          </cell>
          <cell r="O12">
            <v>22353.31</v>
          </cell>
          <cell r="P12">
            <v>20869.919999999998</v>
          </cell>
        </row>
        <row r="13">
          <cell r="A13" t="str">
            <v>Reunion Rehabilitation Hospital Phoenix</v>
          </cell>
          <cell r="D13">
            <v>204</v>
          </cell>
          <cell r="M13">
            <v>38394.11</v>
          </cell>
          <cell r="N13">
            <v>30531.74</v>
          </cell>
          <cell r="O13">
            <v>27805.599999999999</v>
          </cell>
          <cell r="P13">
            <v>25959.439999999999</v>
          </cell>
        </row>
        <row r="14">
          <cell r="A14" t="str">
            <v>Reunion Rehabilitation Hospital Phoenix</v>
          </cell>
          <cell r="D14">
            <v>205</v>
          </cell>
          <cell r="M14">
            <v>49074.19</v>
          </cell>
          <cell r="N14">
            <v>39024.46</v>
          </cell>
          <cell r="O14">
            <v>35540.46</v>
          </cell>
          <cell r="P14">
            <v>33180.660000000003</v>
          </cell>
        </row>
        <row r="15">
          <cell r="A15" t="str">
            <v>Reunion Rehabilitation Hospital Phoenix</v>
          </cell>
          <cell r="D15">
            <v>301</v>
          </cell>
          <cell r="M15">
            <v>21697.81</v>
          </cell>
          <cell r="N15">
            <v>17071.63</v>
          </cell>
          <cell r="O15">
            <v>15909.69</v>
          </cell>
          <cell r="P15">
            <v>14860.9</v>
          </cell>
        </row>
        <row r="16">
          <cell r="A16" t="str">
            <v>Reunion Rehabilitation Hospital Phoenix</v>
          </cell>
          <cell r="D16">
            <v>302</v>
          </cell>
          <cell r="M16">
            <v>27810.99</v>
          </cell>
          <cell r="N16">
            <v>21881</v>
          </cell>
          <cell r="O16">
            <v>20392.21</v>
          </cell>
          <cell r="P16">
            <v>19047.09</v>
          </cell>
        </row>
        <row r="17">
          <cell r="A17" t="str">
            <v>Reunion Rehabilitation Hospital Phoenix</v>
          </cell>
          <cell r="D17">
            <v>303</v>
          </cell>
          <cell r="M17">
            <v>33293.81</v>
          </cell>
          <cell r="N17">
            <v>26194.69</v>
          </cell>
          <cell r="O17">
            <v>24411.39</v>
          </cell>
          <cell r="P17">
            <v>22802.28</v>
          </cell>
        </row>
        <row r="18">
          <cell r="A18" t="str">
            <v>Reunion Rehabilitation Hospital Phoenix</v>
          </cell>
          <cell r="D18">
            <v>304</v>
          </cell>
          <cell r="M18">
            <v>39362.080000000002</v>
          </cell>
          <cell r="N18">
            <v>30969.94</v>
          </cell>
          <cell r="O18">
            <v>28861.58</v>
          </cell>
          <cell r="P18">
            <v>26957.95</v>
          </cell>
        </row>
        <row r="19">
          <cell r="A19" t="str">
            <v>Reunion Rehabilitation Hospital Phoenix</v>
          </cell>
          <cell r="D19">
            <v>305</v>
          </cell>
          <cell r="M19">
            <v>42935.89</v>
          </cell>
          <cell r="N19">
            <v>33780.49</v>
          </cell>
          <cell r="O19">
            <v>31481.77</v>
          </cell>
          <cell r="P19">
            <v>29405.73</v>
          </cell>
        </row>
        <row r="20">
          <cell r="A20" t="str">
            <v>Reunion Rehabilitation Hospital Phoenix</v>
          </cell>
          <cell r="D20">
            <v>401</v>
          </cell>
          <cell r="M20">
            <v>24371.88</v>
          </cell>
          <cell r="N20">
            <v>19201.55</v>
          </cell>
          <cell r="O20">
            <v>18648.41</v>
          </cell>
          <cell r="P20">
            <v>17382.32</v>
          </cell>
        </row>
        <row r="21">
          <cell r="A21" t="str">
            <v>Reunion Rehabilitation Hospital Phoenix</v>
          </cell>
          <cell r="D21">
            <v>402</v>
          </cell>
          <cell r="M21">
            <v>30881.94</v>
          </cell>
          <cell r="N21">
            <v>24330.57</v>
          </cell>
          <cell r="O21">
            <v>23631.98</v>
          </cell>
          <cell r="P21">
            <v>22026.47</v>
          </cell>
        </row>
        <row r="22">
          <cell r="A22" t="str">
            <v>Reunion Rehabilitation Hospital Phoenix</v>
          </cell>
          <cell r="D22">
            <v>403</v>
          </cell>
          <cell r="M22">
            <v>37198.050000000003</v>
          </cell>
          <cell r="N22">
            <v>29306.959999999999</v>
          </cell>
          <cell r="O22">
            <v>28462.89</v>
          </cell>
          <cell r="P22">
            <v>26528.73</v>
          </cell>
        </row>
        <row r="23">
          <cell r="A23" t="str">
            <v>Reunion Rehabilitation Hospital Phoenix</v>
          </cell>
          <cell r="D23">
            <v>404</v>
          </cell>
          <cell r="M23">
            <v>58515.14</v>
          </cell>
          <cell r="N23">
            <v>46102.02</v>
          </cell>
          <cell r="O23">
            <v>44774.86</v>
          </cell>
          <cell r="P23">
            <v>41734.44</v>
          </cell>
        </row>
        <row r="24">
          <cell r="A24" t="str">
            <v>Reunion Rehabilitation Hospital Phoenix</v>
          </cell>
          <cell r="D24">
            <v>405</v>
          </cell>
          <cell r="M24">
            <v>47793.74</v>
          </cell>
          <cell r="N24">
            <v>37654.21</v>
          </cell>
          <cell r="O24">
            <v>36571.279999999999</v>
          </cell>
          <cell r="P24">
            <v>34085.79</v>
          </cell>
        </row>
        <row r="25">
          <cell r="A25" t="str">
            <v>Reunion Rehabilitation Hospital Phoenix</v>
          </cell>
          <cell r="D25">
            <v>406</v>
          </cell>
          <cell r="M25">
            <v>60016.49</v>
          </cell>
          <cell r="N25">
            <v>47283.71</v>
          </cell>
          <cell r="O25">
            <v>45924.22</v>
          </cell>
          <cell r="P25">
            <v>42804.78</v>
          </cell>
        </row>
        <row r="26">
          <cell r="A26" t="str">
            <v>Reunion Rehabilitation Hospital Phoenix</v>
          </cell>
          <cell r="D26">
            <v>407</v>
          </cell>
          <cell r="M26">
            <v>80543.39</v>
          </cell>
          <cell r="N26">
            <v>63455.6</v>
          </cell>
          <cell r="O26">
            <v>61630.99</v>
          </cell>
          <cell r="P26">
            <v>57443</v>
          </cell>
        </row>
        <row r="27">
          <cell r="A27" t="str">
            <v>Reunion Rehabilitation Hospital Phoenix</v>
          </cell>
          <cell r="D27">
            <v>501</v>
          </cell>
          <cell r="M27">
            <v>22620.9</v>
          </cell>
          <cell r="N27">
            <v>17931.849999999999</v>
          </cell>
          <cell r="O27">
            <v>16863.310000000001</v>
          </cell>
          <cell r="P27">
            <v>15403.25</v>
          </cell>
        </row>
        <row r="28">
          <cell r="A28" t="str">
            <v>Reunion Rehabilitation Hospital Phoenix</v>
          </cell>
          <cell r="D28">
            <v>502</v>
          </cell>
          <cell r="M28">
            <v>27850.5</v>
          </cell>
          <cell r="N28">
            <v>22078.54</v>
          </cell>
          <cell r="O28">
            <v>20762.169999999998</v>
          </cell>
          <cell r="P28">
            <v>18964.490000000002</v>
          </cell>
        </row>
        <row r="29">
          <cell r="A29" t="str">
            <v>Reunion Rehabilitation Hospital Phoenix</v>
          </cell>
          <cell r="D29">
            <v>503</v>
          </cell>
          <cell r="M29">
            <v>31955.88</v>
          </cell>
          <cell r="N29">
            <v>25334.47</v>
          </cell>
          <cell r="O29">
            <v>23824.14</v>
          </cell>
          <cell r="P29">
            <v>21760.67</v>
          </cell>
        </row>
        <row r="30">
          <cell r="A30" t="str">
            <v>Reunion Rehabilitation Hospital Phoenix</v>
          </cell>
          <cell r="D30">
            <v>504</v>
          </cell>
          <cell r="M30">
            <v>38455.17</v>
          </cell>
          <cell r="N30">
            <v>30485.05</v>
          </cell>
          <cell r="O30">
            <v>28667.62</v>
          </cell>
          <cell r="P30">
            <v>26185.72</v>
          </cell>
        </row>
        <row r="31">
          <cell r="A31" t="str">
            <v>Reunion Rehabilitation Hospital Phoenix</v>
          </cell>
          <cell r="D31">
            <v>505</v>
          </cell>
          <cell r="M31">
            <v>54109.84</v>
          </cell>
          <cell r="N31">
            <v>42896.37</v>
          </cell>
          <cell r="O31">
            <v>40339.040000000001</v>
          </cell>
          <cell r="P31">
            <v>36846.06</v>
          </cell>
        </row>
        <row r="32">
          <cell r="A32" t="str">
            <v>Reunion Rehabilitation Hospital Phoenix</v>
          </cell>
          <cell r="D32">
            <v>601</v>
          </cell>
          <cell r="M32">
            <v>24066.58</v>
          </cell>
          <cell r="N32">
            <v>18247.93</v>
          </cell>
          <cell r="O32">
            <v>17078.810000000001</v>
          </cell>
          <cell r="P32">
            <v>15385.3</v>
          </cell>
        </row>
        <row r="33">
          <cell r="A33" t="str">
            <v>Reunion Rehabilitation Hospital Phoenix</v>
          </cell>
          <cell r="D33">
            <v>602</v>
          </cell>
          <cell r="M33">
            <v>29815.19</v>
          </cell>
          <cell r="N33">
            <v>22606.53</v>
          </cell>
          <cell r="O33">
            <v>21157.25</v>
          </cell>
          <cell r="P33">
            <v>19059.669999999998</v>
          </cell>
        </row>
        <row r="34">
          <cell r="A34" t="str">
            <v>Reunion Rehabilitation Hospital Phoenix</v>
          </cell>
          <cell r="D34">
            <v>603</v>
          </cell>
          <cell r="M34">
            <v>35402.17</v>
          </cell>
          <cell r="N34">
            <v>26841.21</v>
          </cell>
          <cell r="O34">
            <v>25122.55</v>
          </cell>
          <cell r="P34">
            <v>22629.87</v>
          </cell>
        </row>
        <row r="35">
          <cell r="A35" t="str">
            <v>Reunion Rehabilitation Hospital Phoenix</v>
          </cell>
          <cell r="D35">
            <v>604</v>
          </cell>
          <cell r="M35">
            <v>44216.35</v>
          </cell>
          <cell r="N35">
            <v>33523.69</v>
          </cell>
          <cell r="O35">
            <v>31377.61</v>
          </cell>
          <cell r="P35">
            <v>28265.35</v>
          </cell>
        </row>
        <row r="36">
          <cell r="A36" t="str">
            <v>Reunion Rehabilitation Hospital Phoenix</v>
          </cell>
          <cell r="D36">
            <v>701</v>
          </cell>
          <cell r="M36">
            <v>21606.22</v>
          </cell>
          <cell r="N36">
            <v>17163.22</v>
          </cell>
          <cell r="O36">
            <v>16385.599999999999</v>
          </cell>
          <cell r="P36">
            <v>14993.79</v>
          </cell>
        </row>
        <row r="37">
          <cell r="A37" t="str">
            <v>Reunion Rehabilitation Hospital Phoenix</v>
          </cell>
          <cell r="D37">
            <v>702</v>
          </cell>
          <cell r="M37">
            <v>26772.97</v>
          </cell>
          <cell r="N37">
            <v>21266.81</v>
          </cell>
          <cell r="O37">
            <v>20304.22</v>
          </cell>
          <cell r="P37">
            <v>18578.37</v>
          </cell>
        </row>
        <row r="38">
          <cell r="A38" t="str">
            <v>Reunion Rehabilitation Hospital Phoenix</v>
          </cell>
          <cell r="D38">
            <v>703</v>
          </cell>
          <cell r="M38">
            <v>33001.08</v>
          </cell>
          <cell r="N38">
            <v>26216.25</v>
          </cell>
          <cell r="O38">
            <v>25029.17</v>
          </cell>
          <cell r="P38">
            <v>22902.85</v>
          </cell>
        </row>
        <row r="39">
          <cell r="A39" t="str">
            <v>Reunion Rehabilitation Hospital Phoenix</v>
          </cell>
          <cell r="D39">
            <v>704</v>
          </cell>
          <cell r="M39">
            <v>40955.040000000001</v>
          </cell>
          <cell r="N39">
            <v>32534.15</v>
          </cell>
          <cell r="O39">
            <v>31061.53</v>
          </cell>
          <cell r="P39">
            <v>28421.59</v>
          </cell>
        </row>
        <row r="40">
          <cell r="A40" t="str">
            <v>Reunion Rehabilitation Hospital Phoenix</v>
          </cell>
          <cell r="D40">
            <v>801</v>
          </cell>
          <cell r="M40">
            <v>21256.03</v>
          </cell>
          <cell r="N40">
            <v>16971.060000000001</v>
          </cell>
          <cell r="O40">
            <v>15778.6</v>
          </cell>
          <cell r="P40">
            <v>14514.3</v>
          </cell>
        </row>
        <row r="41">
          <cell r="A41" t="str">
            <v>Reunion Rehabilitation Hospital Phoenix</v>
          </cell>
          <cell r="D41">
            <v>802</v>
          </cell>
          <cell r="M41">
            <v>24176.13</v>
          </cell>
          <cell r="N41">
            <v>19302.11</v>
          </cell>
          <cell r="O41">
            <v>17944.419999999998</v>
          </cell>
          <cell r="P41">
            <v>16507.72</v>
          </cell>
        </row>
        <row r="42">
          <cell r="A42" t="str">
            <v>Reunion Rehabilitation Hospital Phoenix</v>
          </cell>
          <cell r="D42">
            <v>803</v>
          </cell>
          <cell r="M42">
            <v>26868.16</v>
          </cell>
          <cell r="N42">
            <v>21451.78</v>
          </cell>
          <cell r="O42">
            <v>19943.240000000002</v>
          </cell>
          <cell r="P42">
            <v>18346.71</v>
          </cell>
        </row>
        <row r="43">
          <cell r="A43" t="str">
            <v>Reunion Rehabilitation Hospital Phoenix</v>
          </cell>
          <cell r="D43">
            <v>804</v>
          </cell>
          <cell r="M43">
            <v>30274.93</v>
          </cell>
          <cell r="N43">
            <v>24170.75</v>
          </cell>
          <cell r="O43">
            <v>22471.84</v>
          </cell>
          <cell r="P43">
            <v>20672.36</v>
          </cell>
        </row>
        <row r="44">
          <cell r="A44" t="str">
            <v>Reunion Rehabilitation Hospital Phoenix</v>
          </cell>
          <cell r="D44">
            <v>805</v>
          </cell>
          <cell r="M44">
            <v>37785.300000000003</v>
          </cell>
          <cell r="N44">
            <v>30167.18</v>
          </cell>
          <cell r="O44">
            <v>28046.25</v>
          </cell>
          <cell r="P44">
            <v>25801.4</v>
          </cell>
        </row>
        <row r="45">
          <cell r="A45" t="str">
            <v>Reunion Rehabilitation Hospital Phoenix</v>
          </cell>
          <cell r="D45">
            <v>901</v>
          </cell>
          <cell r="M45">
            <v>22105.47</v>
          </cell>
          <cell r="N45">
            <v>17033.919999999998</v>
          </cell>
          <cell r="O45">
            <v>16001.28</v>
          </cell>
          <cell r="P45">
            <v>14611.28</v>
          </cell>
        </row>
        <row r="46">
          <cell r="A46" t="str">
            <v>Reunion Rehabilitation Hospital Phoenix</v>
          </cell>
          <cell r="D46">
            <v>902</v>
          </cell>
          <cell r="M46">
            <v>28114.49</v>
          </cell>
          <cell r="N46">
            <v>21665.49</v>
          </cell>
          <cell r="O46">
            <v>20350.91</v>
          </cell>
          <cell r="P46">
            <v>18583.759999999998</v>
          </cell>
        </row>
        <row r="47">
          <cell r="A47" t="str">
            <v>Reunion Rehabilitation Hospital Phoenix</v>
          </cell>
          <cell r="D47">
            <v>903</v>
          </cell>
          <cell r="M47">
            <v>32611.37</v>
          </cell>
          <cell r="N47">
            <v>25131.54</v>
          </cell>
          <cell r="O47">
            <v>23606.83</v>
          </cell>
          <cell r="P47">
            <v>21557.73</v>
          </cell>
        </row>
        <row r="48">
          <cell r="A48" t="str">
            <v>Reunion Rehabilitation Hospital Phoenix</v>
          </cell>
          <cell r="D48">
            <v>904</v>
          </cell>
          <cell r="M48">
            <v>39424.94</v>
          </cell>
          <cell r="N48">
            <v>30380.89</v>
          </cell>
          <cell r="O48">
            <v>28540.12</v>
          </cell>
          <cell r="P48">
            <v>26061.81</v>
          </cell>
        </row>
        <row r="49">
          <cell r="A49" t="str">
            <v>Reunion Rehabilitation Hospital Phoenix</v>
          </cell>
          <cell r="D49">
            <v>1001</v>
          </cell>
          <cell r="M49">
            <v>21546.959999999999</v>
          </cell>
          <cell r="N49">
            <v>17838.47</v>
          </cell>
          <cell r="O49">
            <v>16306.58</v>
          </cell>
          <cell r="P49">
            <v>14880.65</v>
          </cell>
        </row>
        <row r="50">
          <cell r="A50" t="str">
            <v>Reunion Rehabilitation Hospital Phoenix</v>
          </cell>
          <cell r="D50">
            <v>1002</v>
          </cell>
          <cell r="M50">
            <v>27439.24</v>
          </cell>
          <cell r="N50">
            <v>22717.88</v>
          </cell>
          <cell r="O50">
            <v>20767.55</v>
          </cell>
          <cell r="P50">
            <v>18950.12</v>
          </cell>
        </row>
        <row r="51">
          <cell r="A51" t="str">
            <v>Reunion Rehabilitation Hospital Phoenix</v>
          </cell>
          <cell r="D51">
            <v>1003</v>
          </cell>
          <cell r="M51">
            <v>32333.01</v>
          </cell>
          <cell r="N51">
            <v>26767.58</v>
          </cell>
          <cell r="O51">
            <v>24470.65</v>
          </cell>
          <cell r="P51">
            <v>22328.16</v>
          </cell>
        </row>
        <row r="52">
          <cell r="A52" t="str">
            <v>Reunion Rehabilitation Hospital Phoenix</v>
          </cell>
          <cell r="D52">
            <v>1004</v>
          </cell>
          <cell r="M52">
            <v>41953.54</v>
          </cell>
          <cell r="N52">
            <v>34732.31</v>
          </cell>
          <cell r="O52">
            <v>31751.15</v>
          </cell>
          <cell r="P52">
            <v>28972.92</v>
          </cell>
        </row>
        <row r="53">
          <cell r="A53" t="str">
            <v>Reunion Rehabilitation Hospital Phoenix</v>
          </cell>
          <cell r="D53">
            <v>1101</v>
          </cell>
          <cell r="M53">
            <v>22875.919999999998</v>
          </cell>
          <cell r="N53">
            <v>22875.919999999998</v>
          </cell>
          <cell r="O53">
            <v>18431.11</v>
          </cell>
          <cell r="P53">
            <v>17472.11</v>
          </cell>
        </row>
        <row r="54">
          <cell r="A54" t="str">
            <v>Reunion Rehabilitation Hospital Phoenix</v>
          </cell>
          <cell r="D54">
            <v>1102</v>
          </cell>
          <cell r="M54">
            <v>26230.61</v>
          </cell>
          <cell r="N54">
            <v>26230.61</v>
          </cell>
          <cell r="O54">
            <v>21135.7</v>
          </cell>
          <cell r="P54">
            <v>20034.830000000002</v>
          </cell>
        </row>
        <row r="55">
          <cell r="A55" t="str">
            <v>Reunion Rehabilitation Hospital Phoenix</v>
          </cell>
          <cell r="D55">
            <v>1103</v>
          </cell>
          <cell r="M55">
            <v>35984.04</v>
          </cell>
          <cell r="N55">
            <v>35984.04</v>
          </cell>
          <cell r="O55">
            <v>28994.48</v>
          </cell>
          <cell r="P55">
            <v>27484.14</v>
          </cell>
        </row>
        <row r="56">
          <cell r="A56" t="str">
            <v>Reunion Rehabilitation Hospital Phoenix</v>
          </cell>
          <cell r="D56">
            <v>1201</v>
          </cell>
          <cell r="M56">
            <v>23883.4</v>
          </cell>
          <cell r="N56">
            <v>18490.38</v>
          </cell>
          <cell r="O56">
            <v>16606.5</v>
          </cell>
          <cell r="P56">
            <v>15453.54</v>
          </cell>
        </row>
        <row r="57">
          <cell r="A57" t="str">
            <v>Reunion Rehabilitation Hospital Phoenix</v>
          </cell>
          <cell r="D57">
            <v>1202</v>
          </cell>
          <cell r="M57">
            <v>30235.43</v>
          </cell>
          <cell r="N57">
            <v>23407.49</v>
          </cell>
          <cell r="O57">
            <v>21024.36</v>
          </cell>
          <cell r="P57">
            <v>19564.310000000001</v>
          </cell>
        </row>
        <row r="58">
          <cell r="A58" t="str">
            <v>Reunion Rehabilitation Hospital Phoenix</v>
          </cell>
          <cell r="D58">
            <v>1203</v>
          </cell>
          <cell r="M58">
            <v>38104.97</v>
          </cell>
          <cell r="N58">
            <v>29499.119999999999</v>
          </cell>
          <cell r="O58">
            <v>26494.61</v>
          </cell>
          <cell r="P58">
            <v>24655.63</v>
          </cell>
        </row>
        <row r="59">
          <cell r="A59" t="str">
            <v>Reunion Rehabilitation Hospital Phoenix</v>
          </cell>
          <cell r="D59">
            <v>1204</v>
          </cell>
          <cell r="M59">
            <v>39532.699999999997</v>
          </cell>
          <cell r="N59">
            <v>30605.37</v>
          </cell>
          <cell r="O59">
            <v>27487.73</v>
          </cell>
          <cell r="P59">
            <v>25580.5</v>
          </cell>
        </row>
        <row r="60">
          <cell r="A60" t="str">
            <v>Reunion Rehabilitation Hospital Phoenix</v>
          </cell>
          <cell r="D60">
            <v>1301</v>
          </cell>
          <cell r="M60">
            <v>24722.080000000002</v>
          </cell>
          <cell r="N60">
            <v>19842.669999999998</v>
          </cell>
          <cell r="O60">
            <v>17816.919999999998</v>
          </cell>
          <cell r="P60">
            <v>16489.759999999998</v>
          </cell>
        </row>
        <row r="61">
          <cell r="A61" t="str">
            <v>Reunion Rehabilitation Hospital Phoenix</v>
          </cell>
          <cell r="D61">
            <v>1302</v>
          </cell>
          <cell r="M61">
            <v>29508.09</v>
          </cell>
          <cell r="N61">
            <v>23685.85</v>
          </cell>
          <cell r="O61">
            <v>21266.81</v>
          </cell>
          <cell r="P61">
            <v>19682.84</v>
          </cell>
        </row>
        <row r="62">
          <cell r="A62" t="str">
            <v>Reunion Rehabilitation Hospital Phoenix</v>
          </cell>
          <cell r="D62">
            <v>1303</v>
          </cell>
          <cell r="M62">
            <v>33349.480000000003</v>
          </cell>
          <cell r="N62">
            <v>26769.38</v>
          </cell>
          <cell r="O62">
            <v>24034.25</v>
          </cell>
          <cell r="P62">
            <v>22245.56</v>
          </cell>
        </row>
        <row r="63">
          <cell r="A63" t="str">
            <v>Reunion Rehabilitation Hospital Phoenix</v>
          </cell>
          <cell r="D63">
            <v>1304</v>
          </cell>
          <cell r="M63">
            <v>39426.730000000003</v>
          </cell>
          <cell r="N63">
            <v>31645.19</v>
          </cell>
          <cell r="O63">
            <v>28414.400000000001</v>
          </cell>
          <cell r="P63">
            <v>26298.86</v>
          </cell>
        </row>
        <row r="64">
          <cell r="A64" t="str">
            <v>Reunion Rehabilitation Hospital Phoenix</v>
          </cell>
          <cell r="D64">
            <v>1305</v>
          </cell>
          <cell r="M64">
            <v>39626.080000000002</v>
          </cell>
          <cell r="N64">
            <v>31806.82</v>
          </cell>
          <cell r="O64">
            <v>28558.07</v>
          </cell>
          <cell r="P64">
            <v>26431.75</v>
          </cell>
        </row>
        <row r="65">
          <cell r="A65" t="str">
            <v>Reunion Rehabilitation Hospital Phoenix</v>
          </cell>
          <cell r="D65">
            <v>1401</v>
          </cell>
          <cell r="M65">
            <v>20214.41</v>
          </cell>
          <cell r="N65">
            <v>16340.71</v>
          </cell>
          <cell r="O65">
            <v>15097.96</v>
          </cell>
          <cell r="P65">
            <v>13950.39</v>
          </cell>
        </row>
        <row r="66">
          <cell r="A66" t="str">
            <v>Reunion Rehabilitation Hospital Phoenix</v>
          </cell>
          <cell r="D66">
            <v>1402</v>
          </cell>
          <cell r="M66">
            <v>25255.45</v>
          </cell>
          <cell r="N66">
            <v>20415.560000000001</v>
          </cell>
          <cell r="O66">
            <v>18863.919999999998</v>
          </cell>
          <cell r="P66">
            <v>17429.009999999998</v>
          </cell>
        </row>
        <row r="67">
          <cell r="A67" t="str">
            <v>Reunion Rehabilitation Hospital Phoenix</v>
          </cell>
          <cell r="D67">
            <v>1403</v>
          </cell>
          <cell r="M67">
            <v>30555.09</v>
          </cell>
          <cell r="N67">
            <v>24698.73</v>
          </cell>
          <cell r="O67">
            <v>22822.03</v>
          </cell>
          <cell r="P67">
            <v>21087.22</v>
          </cell>
        </row>
        <row r="68">
          <cell r="A68" t="str">
            <v>Reunion Rehabilitation Hospital Phoenix</v>
          </cell>
          <cell r="D68">
            <v>1404</v>
          </cell>
          <cell r="M68">
            <v>38128.32</v>
          </cell>
          <cell r="N68">
            <v>30820.880000000001</v>
          </cell>
          <cell r="O68">
            <v>28479.05</v>
          </cell>
          <cell r="P68">
            <v>26311.43</v>
          </cell>
        </row>
        <row r="69">
          <cell r="A69" t="str">
            <v>Reunion Rehabilitation Hospital Phoenix</v>
          </cell>
          <cell r="D69">
            <v>1501</v>
          </cell>
          <cell r="M69">
            <v>23183.01</v>
          </cell>
          <cell r="N69">
            <v>18698.689999999999</v>
          </cell>
          <cell r="O69">
            <v>18037.810000000001</v>
          </cell>
          <cell r="P69">
            <v>17089.59</v>
          </cell>
        </row>
        <row r="70">
          <cell r="A70" t="str">
            <v>Reunion Rehabilitation Hospital Phoenix</v>
          </cell>
          <cell r="D70">
            <v>1502</v>
          </cell>
          <cell r="M70">
            <v>27426.67</v>
          </cell>
          <cell r="N70">
            <v>22121.64</v>
          </cell>
          <cell r="O70">
            <v>21340.43</v>
          </cell>
          <cell r="P70">
            <v>20218.009999999998</v>
          </cell>
        </row>
        <row r="71">
          <cell r="A71" t="str">
            <v>Reunion Rehabilitation Hospital Phoenix</v>
          </cell>
          <cell r="D71">
            <v>1503</v>
          </cell>
          <cell r="M71">
            <v>32543.13</v>
          </cell>
          <cell r="N71">
            <v>26248.58</v>
          </cell>
          <cell r="O71">
            <v>25321.89</v>
          </cell>
          <cell r="P71">
            <v>23989.360000000001</v>
          </cell>
        </row>
        <row r="72">
          <cell r="A72" t="str">
            <v>Reunion Rehabilitation Hospital Phoenix</v>
          </cell>
          <cell r="D72">
            <v>1504</v>
          </cell>
          <cell r="M72">
            <v>40130.71</v>
          </cell>
          <cell r="N72">
            <v>32368.93</v>
          </cell>
          <cell r="O72">
            <v>31223.15</v>
          </cell>
          <cell r="P72">
            <v>29581.72</v>
          </cell>
        </row>
        <row r="73">
          <cell r="A73" t="str">
            <v>Reunion Rehabilitation Hospital Phoenix</v>
          </cell>
          <cell r="D73">
            <v>1601</v>
          </cell>
          <cell r="M73">
            <v>20390.41</v>
          </cell>
          <cell r="N73">
            <v>15306.28</v>
          </cell>
          <cell r="O73">
            <v>15115.92</v>
          </cell>
          <cell r="P73">
            <v>13892.92</v>
          </cell>
        </row>
        <row r="74">
          <cell r="A74" t="str">
            <v>Reunion Rehabilitation Hospital Phoenix</v>
          </cell>
          <cell r="D74">
            <v>1602</v>
          </cell>
          <cell r="M74">
            <v>26816.07</v>
          </cell>
          <cell r="N74">
            <v>20130.009999999998</v>
          </cell>
          <cell r="O74">
            <v>19878.59</v>
          </cell>
          <cell r="P74">
            <v>18271.28</v>
          </cell>
        </row>
        <row r="75">
          <cell r="A75" t="str">
            <v>Reunion Rehabilitation Hospital Phoenix</v>
          </cell>
          <cell r="D75">
            <v>1603</v>
          </cell>
          <cell r="M75">
            <v>31126.19</v>
          </cell>
          <cell r="N75">
            <v>23366.19</v>
          </cell>
          <cell r="O75">
            <v>23075.25</v>
          </cell>
          <cell r="P75">
            <v>21209.33</v>
          </cell>
        </row>
        <row r="76">
          <cell r="A76" t="str">
            <v>Reunion Rehabilitation Hospital Phoenix</v>
          </cell>
          <cell r="D76">
            <v>1604</v>
          </cell>
          <cell r="M76">
            <v>38453.370000000003</v>
          </cell>
          <cell r="N76">
            <v>28866.97</v>
          </cell>
          <cell r="O76">
            <v>28506</v>
          </cell>
          <cell r="P76">
            <v>26201.88</v>
          </cell>
        </row>
        <row r="77">
          <cell r="A77" t="str">
            <v>Reunion Rehabilitation Hospital Phoenix</v>
          </cell>
          <cell r="D77">
            <v>1701</v>
          </cell>
          <cell r="M77">
            <v>24598.16</v>
          </cell>
          <cell r="N77">
            <v>18666.37</v>
          </cell>
          <cell r="O77">
            <v>17676.84</v>
          </cell>
          <cell r="P77">
            <v>16121.61</v>
          </cell>
        </row>
        <row r="78">
          <cell r="A78" t="str">
            <v>Reunion Rehabilitation Hospital Phoenix</v>
          </cell>
          <cell r="D78">
            <v>1702</v>
          </cell>
          <cell r="M78">
            <v>29693.07</v>
          </cell>
          <cell r="N78">
            <v>22532.89</v>
          </cell>
          <cell r="O78">
            <v>21336.84</v>
          </cell>
          <cell r="P78">
            <v>19460.150000000001</v>
          </cell>
        </row>
        <row r="79">
          <cell r="A79" t="str">
            <v>Reunion Rehabilitation Hospital Phoenix</v>
          </cell>
          <cell r="D79">
            <v>1703</v>
          </cell>
          <cell r="M79">
            <v>35179.49</v>
          </cell>
          <cell r="N79">
            <v>26697.54</v>
          </cell>
          <cell r="O79">
            <v>25280.59</v>
          </cell>
          <cell r="P79">
            <v>23057.29</v>
          </cell>
        </row>
        <row r="80">
          <cell r="A80" t="str">
            <v>Reunion Rehabilitation Hospital Phoenix</v>
          </cell>
          <cell r="D80">
            <v>1704</v>
          </cell>
          <cell r="M80">
            <v>40520.43</v>
          </cell>
          <cell r="N80">
            <v>30749.05</v>
          </cell>
          <cell r="O80">
            <v>29118.39</v>
          </cell>
          <cell r="P80">
            <v>26557.46</v>
          </cell>
        </row>
        <row r="81">
          <cell r="A81" t="str">
            <v>Reunion Rehabilitation Hospital Phoenix</v>
          </cell>
          <cell r="D81">
            <v>1705</v>
          </cell>
          <cell r="M81">
            <v>46418.09</v>
          </cell>
          <cell r="N81">
            <v>35224.379999999997</v>
          </cell>
          <cell r="O81">
            <v>33356.660000000003</v>
          </cell>
          <cell r="P81">
            <v>30423.99</v>
          </cell>
        </row>
        <row r="82">
          <cell r="A82" t="str">
            <v>Reunion Rehabilitation Hospital Phoenix</v>
          </cell>
          <cell r="D82">
            <v>1801</v>
          </cell>
          <cell r="M82">
            <v>19752.88</v>
          </cell>
          <cell r="N82">
            <v>16525.68</v>
          </cell>
          <cell r="O82">
            <v>15247.01</v>
          </cell>
          <cell r="P82">
            <v>13799.54</v>
          </cell>
        </row>
        <row r="83">
          <cell r="A83" t="str">
            <v>Reunion Rehabilitation Hospital Phoenix</v>
          </cell>
          <cell r="D83">
            <v>1802</v>
          </cell>
          <cell r="M83">
            <v>25124.35</v>
          </cell>
          <cell r="N83">
            <v>21018.97</v>
          </cell>
          <cell r="O83">
            <v>19393.7</v>
          </cell>
          <cell r="P83">
            <v>17552.919999999998</v>
          </cell>
        </row>
        <row r="84">
          <cell r="A84" t="str">
            <v>Reunion Rehabilitation Hospital Phoenix</v>
          </cell>
          <cell r="D84">
            <v>1803</v>
          </cell>
          <cell r="M84">
            <v>31377.61</v>
          </cell>
          <cell r="N84">
            <v>26250.37</v>
          </cell>
          <cell r="O84">
            <v>24221.02</v>
          </cell>
          <cell r="P84">
            <v>21922.3</v>
          </cell>
        </row>
        <row r="85">
          <cell r="A85" t="str">
            <v>Reunion Rehabilitation Hospital Phoenix</v>
          </cell>
          <cell r="D85">
            <v>1804</v>
          </cell>
          <cell r="M85">
            <v>36709.57</v>
          </cell>
          <cell r="N85">
            <v>30711.33</v>
          </cell>
          <cell r="O85">
            <v>28337.18</v>
          </cell>
          <cell r="P85">
            <v>25648.75</v>
          </cell>
        </row>
        <row r="86">
          <cell r="A86" t="str">
            <v>Reunion Rehabilitation Hospital Phoenix</v>
          </cell>
          <cell r="D86">
            <v>1805</v>
          </cell>
          <cell r="M86">
            <v>43867.95</v>
          </cell>
          <cell r="N86">
            <v>36698.79</v>
          </cell>
          <cell r="O86">
            <v>33861.300000000003</v>
          </cell>
          <cell r="P86">
            <v>30648.48</v>
          </cell>
        </row>
        <row r="87">
          <cell r="A87" t="str">
            <v>Reunion Rehabilitation Hospital Phoenix</v>
          </cell>
          <cell r="D87">
            <v>1806</v>
          </cell>
          <cell r="M87">
            <v>64490.03</v>
          </cell>
          <cell r="N87">
            <v>53951.81</v>
          </cell>
          <cell r="O87">
            <v>49779.98</v>
          </cell>
          <cell r="P87">
            <v>45056.81</v>
          </cell>
        </row>
        <row r="88">
          <cell r="A88" t="str">
            <v>Reunion Rehabilitation Hospital Phoenix</v>
          </cell>
          <cell r="D88">
            <v>1901</v>
          </cell>
          <cell r="M88">
            <v>22701.71</v>
          </cell>
          <cell r="N88">
            <v>16213.2</v>
          </cell>
          <cell r="O88">
            <v>15697.78</v>
          </cell>
          <cell r="P88">
            <v>15071.02</v>
          </cell>
        </row>
        <row r="89">
          <cell r="A89" t="str">
            <v>Reunion Rehabilitation Hospital Phoenix</v>
          </cell>
          <cell r="D89">
            <v>1902</v>
          </cell>
          <cell r="M89">
            <v>32119.3</v>
          </cell>
          <cell r="N89">
            <v>22936.97</v>
          </cell>
          <cell r="O89">
            <v>22209.64</v>
          </cell>
          <cell r="P89">
            <v>21324.27</v>
          </cell>
        </row>
        <row r="90">
          <cell r="A90" t="str">
            <v>Reunion Rehabilitation Hospital Phoenix</v>
          </cell>
          <cell r="D90">
            <v>1903</v>
          </cell>
          <cell r="M90">
            <v>44940.09</v>
          </cell>
          <cell r="N90">
            <v>32094.16</v>
          </cell>
          <cell r="O90">
            <v>31074.1</v>
          </cell>
          <cell r="P90">
            <v>29834.94</v>
          </cell>
        </row>
        <row r="91">
          <cell r="A91" t="str">
            <v>Reunion Rehabilitation Hospital Phoenix</v>
          </cell>
          <cell r="D91">
            <v>1904</v>
          </cell>
          <cell r="M91">
            <v>76245.86</v>
          </cell>
          <cell r="N91">
            <v>54449.27</v>
          </cell>
          <cell r="O91">
            <v>52719.83</v>
          </cell>
          <cell r="P91">
            <v>50620.45</v>
          </cell>
        </row>
        <row r="92">
          <cell r="A92" t="str">
            <v>Reunion Rehabilitation Hospital Phoenix</v>
          </cell>
          <cell r="D92">
            <v>2001</v>
          </cell>
          <cell r="M92">
            <v>21379.94</v>
          </cell>
          <cell r="N92">
            <v>17163.22</v>
          </cell>
          <cell r="O92">
            <v>16003.08</v>
          </cell>
          <cell r="P92">
            <v>14514.3</v>
          </cell>
        </row>
        <row r="93">
          <cell r="A93" t="str">
            <v>Reunion Rehabilitation Hospital Phoenix</v>
          </cell>
          <cell r="D93">
            <v>2002</v>
          </cell>
          <cell r="M93">
            <v>26519.75</v>
          </cell>
          <cell r="N93">
            <v>21290.15</v>
          </cell>
          <cell r="O93">
            <v>19851.650000000001</v>
          </cell>
          <cell r="P93">
            <v>18003.689999999999</v>
          </cell>
        </row>
        <row r="94">
          <cell r="A94" t="str">
            <v>Reunion Rehabilitation Hospital Phoenix</v>
          </cell>
          <cell r="D94">
            <v>2003</v>
          </cell>
          <cell r="M94">
            <v>31488.95</v>
          </cell>
          <cell r="N94">
            <v>25277</v>
          </cell>
          <cell r="O94">
            <v>23569.119999999999</v>
          </cell>
          <cell r="P94">
            <v>21376.36</v>
          </cell>
        </row>
        <row r="95">
          <cell r="A95" t="str">
            <v>Reunion Rehabilitation Hospital Phoenix</v>
          </cell>
          <cell r="D95">
            <v>2004</v>
          </cell>
          <cell r="M95">
            <v>37505.14</v>
          </cell>
          <cell r="N95">
            <v>30107.919999999998</v>
          </cell>
          <cell r="O95">
            <v>28073.19</v>
          </cell>
          <cell r="P95">
            <v>25460.18</v>
          </cell>
        </row>
        <row r="96">
          <cell r="A96" t="str">
            <v>Reunion Rehabilitation Hospital Phoenix</v>
          </cell>
          <cell r="D96">
            <v>2005</v>
          </cell>
          <cell r="M96">
            <v>40216.92</v>
          </cell>
          <cell r="N96">
            <v>32286.32</v>
          </cell>
          <cell r="O96">
            <v>30104.32</v>
          </cell>
          <cell r="P96">
            <v>27302.75</v>
          </cell>
        </row>
        <row r="97">
          <cell r="A97" t="str">
            <v>Reunion Rehabilitation Hospital Phoenix</v>
          </cell>
          <cell r="D97">
            <v>2101</v>
          </cell>
          <cell r="M97">
            <v>27247.09</v>
          </cell>
          <cell r="N97">
            <v>22960.32</v>
          </cell>
          <cell r="O97">
            <v>20446.09</v>
          </cell>
          <cell r="P97">
            <v>18274.87</v>
          </cell>
        </row>
        <row r="98">
          <cell r="A98" t="str">
            <v>Reunion Rehabilitation Hospital Phoenix</v>
          </cell>
          <cell r="D98">
            <v>2102</v>
          </cell>
          <cell r="M98">
            <v>44092.43</v>
          </cell>
          <cell r="N98">
            <v>37156.74</v>
          </cell>
          <cell r="O98">
            <v>33089.08</v>
          </cell>
          <cell r="P98">
            <v>29574.54</v>
          </cell>
        </row>
        <row r="99">
          <cell r="A99" t="str">
            <v>Reunion Rehabilitation Hospital Phoenix</v>
          </cell>
          <cell r="D99">
            <v>5001</v>
          </cell>
          <cell r="P99">
            <v>3106.87</v>
          </cell>
        </row>
        <row r="100">
          <cell r="A100" t="str">
            <v>Reunion Rehabilitation Hospital Phoenix</v>
          </cell>
          <cell r="D100">
            <v>5101</v>
          </cell>
          <cell r="P100">
            <v>13997.09</v>
          </cell>
        </row>
        <row r="101">
          <cell r="A101" t="str">
            <v>Reunion Rehabilitation Hospital Phoenix</v>
          </cell>
          <cell r="D101">
            <v>5102</v>
          </cell>
          <cell r="P101">
            <v>33751.760000000002</v>
          </cell>
        </row>
        <row r="102">
          <cell r="A102" t="str">
            <v>Reunion Rehabilitation Hospital Phoenix</v>
          </cell>
          <cell r="D102">
            <v>5103</v>
          </cell>
          <cell r="P102">
            <v>15836.06</v>
          </cell>
        </row>
        <row r="103">
          <cell r="A103" t="str">
            <v>Reunion Rehabilitation Hospital Phoenix</v>
          </cell>
          <cell r="D103">
            <v>5104</v>
          </cell>
          <cell r="P103">
            <v>42291.17</v>
          </cell>
        </row>
        <row r="104">
          <cell r="A104" t="str">
            <v>Reunion Rehabilitation Hospital Denver</v>
          </cell>
          <cell r="D104">
            <v>101</v>
          </cell>
          <cell r="M104">
            <v>19103.5</v>
          </cell>
          <cell r="N104">
            <v>16335.05</v>
          </cell>
          <cell r="O104">
            <v>15071.18</v>
          </cell>
          <cell r="P104">
            <v>14265.5</v>
          </cell>
        </row>
        <row r="105">
          <cell r="A105" t="str">
            <v>Reunion Rehabilitation Hospital Denver</v>
          </cell>
          <cell r="D105">
            <v>102</v>
          </cell>
          <cell r="M105">
            <v>24463.74</v>
          </cell>
          <cell r="N105">
            <v>20916.78</v>
          </cell>
          <cell r="O105">
            <v>19299.59</v>
          </cell>
          <cell r="P105">
            <v>18266.75</v>
          </cell>
        </row>
        <row r="106">
          <cell r="A106" t="str">
            <v>Reunion Rehabilitation Hospital Denver</v>
          </cell>
          <cell r="D106">
            <v>103</v>
          </cell>
          <cell r="M106">
            <v>31575.13</v>
          </cell>
          <cell r="N106">
            <v>26999.22</v>
          </cell>
          <cell r="O106">
            <v>24908.32</v>
          </cell>
          <cell r="P106">
            <v>23576.52</v>
          </cell>
        </row>
        <row r="107">
          <cell r="A107" t="str">
            <v>Reunion Rehabilitation Hospital Denver</v>
          </cell>
          <cell r="D107">
            <v>104</v>
          </cell>
          <cell r="M107">
            <v>40492.03</v>
          </cell>
          <cell r="N107">
            <v>34623.15</v>
          </cell>
          <cell r="O107">
            <v>31944</v>
          </cell>
          <cell r="P107">
            <v>30235.56</v>
          </cell>
        </row>
        <row r="108">
          <cell r="A108" t="str">
            <v>Reunion Rehabilitation Hospital Denver</v>
          </cell>
          <cell r="D108">
            <v>105</v>
          </cell>
          <cell r="M108">
            <v>49311.88</v>
          </cell>
          <cell r="N108">
            <v>42163.6</v>
          </cell>
          <cell r="O108">
            <v>38902.03</v>
          </cell>
          <cell r="P108">
            <v>36820.82</v>
          </cell>
        </row>
        <row r="109">
          <cell r="A109" t="str">
            <v>Reunion Rehabilitation Hospital Denver</v>
          </cell>
          <cell r="D109">
            <v>106</v>
          </cell>
          <cell r="M109">
            <v>56343.68</v>
          </cell>
          <cell r="N109">
            <v>48178.1</v>
          </cell>
          <cell r="O109">
            <v>44448.639999999999</v>
          </cell>
          <cell r="P109">
            <v>42072.36</v>
          </cell>
        </row>
        <row r="110">
          <cell r="A110" t="str">
            <v>Reunion Rehabilitation Hospital Denver</v>
          </cell>
          <cell r="D110">
            <v>201</v>
          </cell>
          <cell r="M110">
            <v>20994.43</v>
          </cell>
          <cell r="N110">
            <v>16696.14</v>
          </cell>
          <cell r="O110">
            <v>15205.14</v>
          </cell>
          <cell r="P110">
            <v>14195.61</v>
          </cell>
        </row>
        <row r="111">
          <cell r="A111" t="str">
            <v>Reunion Rehabilitation Hospital Denver</v>
          </cell>
          <cell r="D111">
            <v>202</v>
          </cell>
          <cell r="M111">
            <v>26942.93</v>
          </cell>
          <cell r="N111">
            <v>21425.43</v>
          </cell>
          <cell r="O111">
            <v>19513.14</v>
          </cell>
          <cell r="P111">
            <v>18216.27</v>
          </cell>
        </row>
        <row r="112">
          <cell r="A112" t="str">
            <v>Reunion Rehabilitation Hospital Denver</v>
          </cell>
          <cell r="D112">
            <v>203</v>
          </cell>
          <cell r="M112">
            <v>33367.06</v>
          </cell>
          <cell r="N112">
            <v>26535.22</v>
          </cell>
          <cell r="O112">
            <v>24164.76</v>
          </cell>
          <cell r="P112">
            <v>22561.16</v>
          </cell>
        </row>
        <row r="113">
          <cell r="A113" t="str">
            <v>Reunion Rehabilitation Hospital Denver</v>
          </cell>
          <cell r="D113">
            <v>204</v>
          </cell>
          <cell r="M113">
            <v>41505.46</v>
          </cell>
          <cell r="N113">
            <v>33005.949999999997</v>
          </cell>
          <cell r="O113">
            <v>30058.89</v>
          </cell>
          <cell r="P113">
            <v>28063.119999999999</v>
          </cell>
        </row>
        <row r="114">
          <cell r="A114" t="str">
            <v>Reunion Rehabilitation Hospital Denver</v>
          </cell>
          <cell r="D114">
            <v>205</v>
          </cell>
          <cell r="M114">
            <v>53051.03</v>
          </cell>
          <cell r="N114">
            <v>42186.89</v>
          </cell>
          <cell r="O114">
            <v>38420.559999999998</v>
          </cell>
          <cell r="P114">
            <v>35869.53</v>
          </cell>
        </row>
        <row r="115">
          <cell r="A115" t="str">
            <v>Reunion Rehabilitation Hospital Denver</v>
          </cell>
          <cell r="D115">
            <v>301</v>
          </cell>
          <cell r="M115">
            <v>23456.15</v>
          </cell>
          <cell r="N115">
            <v>18455.060000000001</v>
          </cell>
          <cell r="O115">
            <v>17198.97</v>
          </cell>
          <cell r="P115">
            <v>16065.18</v>
          </cell>
        </row>
        <row r="116">
          <cell r="A116" t="str">
            <v>Reunion Rehabilitation Hospital Denver</v>
          </cell>
          <cell r="D116">
            <v>302</v>
          </cell>
          <cell r="M116">
            <v>30064.71</v>
          </cell>
          <cell r="N116">
            <v>23654.17</v>
          </cell>
          <cell r="O116">
            <v>22044.74</v>
          </cell>
          <cell r="P116">
            <v>20590.62</v>
          </cell>
        </row>
        <row r="117">
          <cell r="A117" t="str">
            <v>Reunion Rehabilitation Hospital Denver</v>
          </cell>
          <cell r="D117">
            <v>303</v>
          </cell>
          <cell r="M117">
            <v>35991.85</v>
          </cell>
          <cell r="N117">
            <v>28317.439999999999</v>
          </cell>
          <cell r="O117">
            <v>26389.63</v>
          </cell>
          <cell r="P117">
            <v>24650.12</v>
          </cell>
        </row>
        <row r="118">
          <cell r="A118" t="str">
            <v>Reunion Rehabilitation Hospital Denver</v>
          </cell>
          <cell r="D118">
            <v>304</v>
          </cell>
          <cell r="M118">
            <v>42551.88</v>
          </cell>
          <cell r="N118">
            <v>33479.660000000003</v>
          </cell>
          <cell r="O118">
            <v>31200.45</v>
          </cell>
          <cell r="P118">
            <v>29142.55</v>
          </cell>
        </row>
        <row r="119">
          <cell r="A119" t="str">
            <v>Reunion Rehabilitation Hospital Denver</v>
          </cell>
          <cell r="D119">
            <v>305</v>
          </cell>
          <cell r="M119">
            <v>46415.29</v>
          </cell>
          <cell r="N119">
            <v>36517.97</v>
          </cell>
          <cell r="O119">
            <v>34032.97</v>
          </cell>
          <cell r="P119">
            <v>31788.69</v>
          </cell>
        </row>
        <row r="120">
          <cell r="A120" t="str">
            <v>Reunion Rehabilitation Hospital Denver</v>
          </cell>
          <cell r="D120">
            <v>401</v>
          </cell>
          <cell r="M120">
            <v>26346.91</v>
          </cell>
          <cell r="N120">
            <v>20757.59</v>
          </cell>
          <cell r="O120">
            <v>20159.62</v>
          </cell>
          <cell r="P120">
            <v>18790.93</v>
          </cell>
        </row>
        <row r="121">
          <cell r="A121" t="str">
            <v>Reunion Rehabilitation Hospital Denver</v>
          </cell>
          <cell r="D121">
            <v>402</v>
          </cell>
          <cell r="M121">
            <v>33384.53</v>
          </cell>
          <cell r="N121">
            <v>26302.26</v>
          </cell>
          <cell r="O121">
            <v>25547.05</v>
          </cell>
          <cell r="P121">
            <v>23811.43</v>
          </cell>
        </row>
        <row r="122">
          <cell r="A122" t="str">
            <v>Reunion Rehabilitation Hospital Denver</v>
          </cell>
          <cell r="D122">
            <v>403</v>
          </cell>
          <cell r="M122">
            <v>40212.47</v>
          </cell>
          <cell r="N122">
            <v>31681.91</v>
          </cell>
          <cell r="O122">
            <v>30769.45</v>
          </cell>
          <cell r="P122">
            <v>28678.55</v>
          </cell>
        </row>
        <row r="123">
          <cell r="A123" t="str">
            <v>Reunion Rehabilitation Hospital Denver</v>
          </cell>
          <cell r="D123">
            <v>404</v>
          </cell>
          <cell r="M123">
            <v>63257.04</v>
          </cell>
          <cell r="N123">
            <v>49838</v>
          </cell>
          <cell r="O123">
            <v>48403.29</v>
          </cell>
          <cell r="P123">
            <v>45116.480000000003</v>
          </cell>
        </row>
        <row r="124">
          <cell r="A124" t="str">
            <v>Reunion Rehabilitation Hospital Denver</v>
          </cell>
          <cell r="D124">
            <v>405</v>
          </cell>
          <cell r="M124">
            <v>51666.81</v>
          </cell>
          <cell r="N124">
            <v>40705.599999999999</v>
          </cell>
          <cell r="O124">
            <v>39534.92</v>
          </cell>
          <cell r="P124">
            <v>36848.01</v>
          </cell>
        </row>
        <row r="125">
          <cell r="A125" t="str">
            <v>Reunion Rehabilitation Hospital Denver</v>
          </cell>
          <cell r="D125">
            <v>406</v>
          </cell>
          <cell r="M125">
            <v>64880.06</v>
          </cell>
          <cell r="N125">
            <v>51115.45</v>
          </cell>
          <cell r="O125">
            <v>49645.8</v>
          </cell>
          <cell r="P125">
            <v>46273.56</v>
          </cell>
        </row>
        <row r="126">
          <cell r="A126" t="str">
            <v>Reunion Rehabilitation Hospital Denver</v>
          </cell>
          <cell r="D126">
            <v>407</v>
          </cell>
          <cell r="M126">
            <v>87070.41</v>
          </cell>
          <cell r="N126">
            <v>68597.87</v>
          </cell>
          <cell r="O126">
            <v>66625.39</v>
          </cell>
          <cell r="P126">
            <v>62098.02</v>
          </cell>
        </row>
        <row r="127">
          <cell r="A127" t="str">
            <v>Reunion Rehabilitation Hospital Denver</v>
          </cell>
          <cell r="D127">
            <v>501</v>
          </cell>
          <cell r="M127">
            <v>24454.03</v>
          </cell>
          <cell r="N127">
            <v>19385</v>
          </cell>
          <cell r="O127">
            <v>18229.87</v>
          </cell>
          <cell r="P127">
            <v>16651.490000000002</v>
          </cell>
        </row>
        <row r="128">
          <cell r="A128" t="str">
            <v>Reunion Rehabilitation Hospital Denver</v>
          </cell>
          <cell r="D128">
            <v>502</v>
          </cell>
          <cell r="M128">
            <v>30107.43</v>
          </cell>
          <cell r="N128">
            <v>23867.73</v>
          </cell>
          <cell r="O128">
            <v>22444.68</v>
          </cell>
          <cell r="P128">
            <v>20501.32</v>
          </cell>
        </row>
        <row r="129">
          <cell r="A129" t="str">
            <v>Reunion Rehabilitation Hospital Denver</v>
          </cell>
          <cell r="D129">
            <v>503</v>
          </cell>
          <cell r="M129">
            <v>34545.5</v>
          </cell>
          <cell r="N129">
            <v>27387.5</v>
          </cell>
          <cell r="O129">
            <v>25754.78</v>
          </cell>
          <cell r="P129">
            <v>23524.1</v>
          </cell>
        </row>
        <row r="130">
          <cell r="A130" t="str">
            <v>Reunion Rehabilitation Hospital Denver</v>
          </cell>
          <cell r="D130">
            <v>504</v>
          </cell>
          <cell r="M130">
            <v>41571.47</v>
          </cell>
          <cell r="N130">
            <v>32955.480000000003</v>
          </cell>
          <cell r="O130">
            <v>30990.77</v>
          </cell>
          <cell r="P130">
            <v>28307.74</v>
          </cell>
        </row>
        <row r="131">
          <cell r="A131" t="str">
            <v>Reunion Rehabilitation Hospital Denver</v>
          </cell>
          <cell r="D131">
            <v>505</v>
          </cell>
          <cell r="M131">
            <v>58494.76</v>
          </cell>
          <cell r="N131">
            <v>46372.58</v>
          </cell>
          <cell r="O131">
            <v>43608.01</v>
          </cell>
          <cell r="P131">
            <v>39831.96</v>
          </cell>
        </row>
        <row r="132">
          <cell r="A132" t="str">
            <v>Reunion Rehabilitation Hospital Denver</v>
          </cell>
          <cell r="D132">
            <v>601</v>
          </cell>
          <cell r="M132">
            <v>26016.87</v>
          </cell>
          <cell r="N132">
            <v>19726.689999999999</v>
          </cell>
          <cell r="O132">
            <v>18462.830000000002</v>
          </cell>
          <cell r="P132">
            <v>16632.080000000002</v>
          </cell>
        </row>
        <row r="133">
          <cell r="A133" t="str">
            <v>Reunion Rehabilitation Hospital Denver</v>
          </cell>
          <cell r="D133">
            <v>602</v>
          </cell>
          <cell r="M133">
            <v>32231.33</v>
          </cell>
          <cell r="N133">
            <v>24438.5</v>
          </cell>
          <cell r="O133">
            <v>22871.78</v>
          </cell>
          <cell r="P133">
            <v>20604.21</v>
          </cell>
        </row>
        <row r="134">
          <cell r="A134" t="str">
            <v>Reunion Rehabilitation Hospital Denver</v>
          </cell>
          <cell r="D134">
            <v>603</v>
          </cell>
          <cell r="M134">
            <v>38271.07</v>
          </cell>
          <cell r="N134">
            <v>29016.35</v>
          </cell>
          <cell r="O134">
            <v>27158.41</v>
          </cell>
          <cell r="P134">
            <v>24463.74</v>
          </cell>
        </row>
        <row r="135">
          <cell r="A135" t="str">
            <v>Reunion Rehabilitation Hospital Denver</v>
          </cell>
          <cell r="D135">
            <v>604</v>
          </cell>
          <cell r="M135">
            <v>47799.519999999997</v>
          </cell>
          <cell r="N135">
            <v>36240.35</v>
          </cell>
          <cell r="O135">
            <v>33920.36</v>
          </cell>
          <cell r="P135">
            <v>30555.9</v>
          </cell>
        </row>
        <row r="136">
          <cell r="A136" t="str">
            <v>Reunion Rehabilitation Hospital Denver</v>
          </cell>
          <cell r="D136">
            <v>701</v>
          </cell>
          <cell r="M136">
            <v>23357.13</v>
          </cell>
          <cell r="N136">
            <v>18554.080000000002</v>
          </cell>
          <cell r="O136">
            <v>17713.45</v>
          </cell>
          <cell r="P136">
            <v>16208.85</v>
          </cell>
        </row>
        <row r="137">
          <cell r="A137" t="str">
            <v>Reunion Rehabilitation Hospital Denver</v>
          </cell>
          <cell r="D137">
            <v>702</v>
          </cell>
          <cell r="M137">
            <v>28942.57</v>
          </cell>
          <cell r="N137">
            <v>22990.21</v>
          </cell>
          <cell r="O137">
            <v>21949.62</v>
          </cell>
          <cell r="P137">
            <v>20083.91</v>
          </cell>
        </row>
        <row r="138">
          <cell r="A138" t="str">
            <v>Reunion Rehabilitation Hospital Denver</v>
          </cell>
          <cell r="D138">
            <v>703</v>
          </cell>
          <cell r="M138">
            <v>35675.39</v>
          </cell>
          <cell r="N138">
            <v>28340.74</v>
          </cell>
          <cell r="O138">
            <v>27057.47</v>
          </cell>
          <cell r="P138">
            <v>24758.83</v>
          </cell>
        </row>
        <row r="139">
          <cell r="A139" t="str">
            <v>Reunion Rehabilitation Hospital Denver</v>
          </cell>
          <cell r="D139">
            <v>704</v>
          </cell>
          <cell r="M139">
            <v>44273.919999999998</v>
          </cell>
          <cell r="N139">
            <v>35170.629999999997</v>
          </cell>
          <cell r="O139">
            <v>33578.67</v>
          </cell>
          <cell r="P139">
            <v>30724.799999999999</v>
          </cell>
        </row>
        <row r="140">
          <cell r="A140" t="str">
            <v>Reunion Rehabilitation Hospital Denver</v>
          </cell>
          <cell r="D140">
            <v>801</v>
          </cell>
          <cell r="M140">
            <v>22978.560000000001</v>
          </cell>
          <cell r="N140">
            <v>18346.349999999999</v>
          </cell>
          <cell r="O140">
            <v>17057.25</v>
          </cell>
          <cell r="P140">
            <v>15690.5</v>
          </cell>
        </row>
        <row r="141">
          <cell r="A141" t="str">
            <v>Reunion Rehabilitation Hospital Denver</v>
          </cell>
          <cell r="D141">
            <v>802</v>
          </cell>
          <cell r="M141">
            <v>26135.3</v>
          </cell>
          <cell r="N141">
            <v>20866.3</v>
          </cell>
          <cell r="O141">
            <v>19398.59</v>
          </cell>
          <cell r="P141">
            <v>17845.46</v>
          </cell>
        </row>
        <row r="142">
          <cell r="A142" t="str">
            <v>Reunion Rehabilitation Hospital Denver</v>
          </cell>
          <cell r="D142">
            <v>803</v>
          </cell>
          <cell r="M142">
            <v>29045.48</v>
          </cell>
          <cell r="N142">
            <v>23190.17</v>
          </cell>
          <cell r="O142">
            <v>21559.38</v>
          </cell>
          <cell r="P142">
            <v>19833.47</v>
          </cell>
        </row>
        <row r="143">
          <cell r="A143" t="str">
            <v>Reunion Rehabilitation Hospital Denver</v>
          </cell>
          <cell r="D143">
            <v>804</v>
          </cell>
          <cell r="M143">
            <v>32728.33</v>
          </cell>
          <cell r="N143">
            <v>26129.48</v>
          </cell>
          <cell r="O143">
            <v>24292.9</v>
          </cell>
          <cell r="P143">
            <v>22347.59</v>
          </cell>
        </row>
        <row r="144">
          <cell r="A144" t="str">
            <v>Reunion Rehabilitation Hospital Denver</v>
          </cell>
          <cell r="D144">
            <v>805</v>
          </cell>
          <cell r="M144">
            <v>40847.32</v>
          </cell>
          <cell r="N144">
            <v>32611.85</v>
          </cell>
          <cell r="O144">
            <v>30319.040000000001</v>
          </cell>
          <cell r="P144">
            <v>27892.28</v>
          </cell>
        </row>
        <row r="145">
          <cell r="A145" t="str">
            <v>Reunion Rehabilitation Hospital Denver</v>
          </cell>
          <cell r="D145">
            <v>901</v>
          </cell>
          <cell r="M145">
            <v>23896.84</v>
          </cell>
          <cell r="N145">
            <v>18414.3</v>
          </cell>
          <cell r="O145">
            <v>17297.98</v>
          </cell>
          <cell r="P145">
            <v>15795.33</v>
          </cell>
        </row>
        <row r="146">
          <cell r="A146" t="str">
            <v>Reunion Rehabilitation Hospital Denver</v>
          </cell>
          <cell r="D146">
            <v>902</v>
          </cell>
          <cell r="M146">
            <v>30392.82</v>
          </cell>
          <cell r="N146">
            <v>23421.21</v>
          </cell>
          <cell r="O146">
            <v>22000.09</v>
          </cell>
          <cell r="P146">
            <v>20089.73</v>
          </cell>
        </row>
        <row r="147">
          <cell r="A147" t="str">
            <v>Reunion Rehabilitation Hospital Denver</v>
          </cell>
          <cell r="D147">
            <v>903</v>
          </cell>
          <cell r="M147">
            <v>35254.11</v>
          </cell>
          <cell r="N147">
            <v>27168.13</v>
          </cell>
          <cell r="O147">
            <v>25519.86</v>
          </cell>
          <cell r="P147">
            <v>23304.71</v>
          </cell>
        </row>
        <row r="148">
          <cell r="A148" t="str">
            <v>Reunion Rehabilitation Hospital Denver</v>
          </cell>
          <cell r="D148">
            <v>904</v>
          </cell>
          <cell r="M148">
            <v>42619.83</v>
          </cell>
          <cell r="N148">
            <v>32842.870000000003</v>
          </cell>
          <cell r="O148">
            <v>30852.93</v>
          </cell>
          <cell r="P148">
            <v>28173.78</v>
          </cell>
        </row>
        <row r="149">
          <cell r="A149" t="str">
            <v>Reunion Rehabilitation Hospital Denver</v>
          </cell>
          <cell r="D149">
            <v>1001</v>
          </cell>
          <cell r="M149">
            <v>23293.07</v>
          </cell>
          <cell r="N149">
            <v>19284.05</v>
          </cell>
          <cell r="O149">
            <v>17628.02</v>
          </cell>
          <cell r="P149">
            <v>16086.54</v>
          </cell>
        </row>
        <row r="150">
          <cell r="A150" t="str">
            <v>Reunion Rehabilitation Hospital Denver</v>
          </cell>
          <cell r="D150">
            <v>1002</v>
          </cell>
          <cell r="M150">
            <v>29662.84</v>
          </cell>
          <cell r="N150">
            <v>24558.87</v>
          </cell>
          <cell r="O150">
            <v>22450.5</v>
          </cell>
          <cell r="P150">
            <v>20485.78</v>
          </cell>
        </row>
        <row r="151">
          <cell r="A151" t="str">
            <v>Reunion Rehabilitation Hospital Denver</v>
          </cell>
          <cell r="D151">
            <v>1003</v>
          </cell>
          <cell r="M151">
            <v>34953.19</v>
          </cell>
          <cell r="N151">
            <v>28936.75</v>
          </cell>
          <cell r="O151">
            <v>26453.69</v>
          </cell>
          <cell r="P151">
            <v>24137.58</v>
          </cell>
        </row>
        <row r="152">
          <cell r="A152" t="str">
            <v>Reunion Rehabilitation Hospital Denver</v>
          </cell>
          <cell r="D152">
            <v>1004</v>
          </cell>
          <cell r="M152">
            <v>45353.34</v>
          </cell>
          <cell r="N152">
            <v>37546.92</v>
          </cell>
          <cell r="O152">
            <v>34324.18</v>
          </cell>
          <cell r="P152">
            <v>31320.81</v>
          </cell>
        </row>
        <row r="153">
          <cell r="A153" t="str">
            <v>Reunion Rehabilitation Hospital Denver</v>
          </cell>
          <cell r="D153">
            <v>1101</v>
          </cell>
          <cell r="M153">
            <v>24729.72</v>
          </cell>
          <cell r="N153">
            <v>24729.72</v>
          </cell>
          <cell r="O153">
            <v>19924.72</v>
          </cell>
          <cell r="P153">
            <v>18888</v>
          </cell>
        </row>
        <row r="154">
          <cell r="A154" t="str">
            <v>Reunion Rehabilitation Hospital Denver</v>
          </cell>
          <cell r="D154">
            <v>1102</v>
          </cell>
          <cell r="M154">
            <v>28356.27</v>
          </cell>
          <cell r="N154">
            <v>28356.27</v>
          </cell>
          <cell r="O154">
            <v>22848.48</v>
          </cell>
          <cell r="P154">
            <v>21658.400000000001</v>
          </cell>
        </row>
        <row r="155">
          <cell r="A155" t="str">
            <v>Reunion Rehabilitation Hospital Denver</v>
          </cell>
          <cell r="D155">
            <v>1103</v>
          </cell>
          <cell r="M155">
            <v>38900.080000000002</v>
          </cell>
          <cell r="N155">
            <v>38900.080000000002</v>
          </cell>
          <cell r="O155">
            <v>31344.11</v>
          </cell>
          <cell r="P155">
            <v>29711.37</v>
          </cell>
        </row>
        <row r="156">
          <cell r="A156" t="str">
            <v>Reunion Rehabilitation Hospital Denver</v>
          </cell>
          <cell r="D156">
            <v>1201</v>
          </cell>
          <cell r="M156">
            <v>25818.84</v>
          </cell>
          <cell r="N156">
            <v>19988.79</v>
          </cell>
          <cell r="O156">
            <v>17952.25</v>
          </cell>
          <cell r="P156">
            <v>16705.86</v>
          </cell>
        </row>
        <row r="157">
          <cell r="A157" t="str">
            <v>Reunion Rehabilitation Hospital Denver</v>
          </cell>
          <cell r="D157">
            <v>1202</v>
          </cell>
          <cell r="M157">
            <v>32685.63</v>
          </cell>
          <cell r="N157">
            <v>25304.37</v>
          </cell>
          <cell r="O157">
            <v>22728.12</v>
          </cell>
          <cell r="P157">
            <v>21149.74</v>
          </cell>
        </row>
        <row r="158">
          <cell r="A158" t="str">
            <v>Reunion Rehabilitation Hospital Denver</v>
          </cell>
          <cell r="D158">
            <v>1203</v>
          </cell>
          <cell r="M158">
            <v>41192.89</v>
          </cell>
          <cell r="N158">
            <v>31889.64</v>
          </cell>
          <cell r="O158">
            <v>28641.66</v>
          </cell>
          <cell r="P158">
            <v>26653.65</v>
          </cell>
        </row>
        <row r="159">
          <cell r="A159" t="str">
            <v>Reunion Rehabilitation Hospital Denver</v>
          </cell>
          <cell r="D159">
            <v>1204</v>
          </cell>
          <cell r="M159">
            <v>42736.32</v>
          </cell>
          <cell r="N159">
            <v>33085.550000000003</v>
          </cell>
          <cell r="O159">
            <v>29715.26</v>
          </cell>
          <cell r="P159">
            <v>27653.47</v>
          </cell>
        </row>
        <row r="160">
          <cell r="A160" t="str">
            <v>Reunion Rehabilitation Hospital Denver</v>
          </cell>
          <cell r="D160">
            <v>1301</v>
          </cell>
          <cell r="M160">
            <v>26725.49</v>
          </cell>
          <cell r="N160">
            <v>21450.67</v>
          </cell>
          <cell r="O160">
            <v>19260.759999999998</v>
          </cell>
          <cell r="P160">
            <v>17826.05</v>
          </cell>
        </row>
        <row r="161">
          <cell r="A161" t="str">
            <v>Reunion Rehabilitation Hospital Denver</v>
          </cell>
          <cell r="D161">
            <v>1302</v>
          </cell>
          <cell r="M161">
            <v>31899.35</v>
          </cell>
          <cell r="N161">
            <v>25605.29</v>
          </cell>
          <cell r="O161">
            <v>22990.21</v>
          </cell>
          <cell r="P161">
            <v>21277.88</v>
          </cell>
        </row>
        <row r="162">
          <cell r="A162" t="str">
            <v>Reunion Rehabilitation Hospital Denver</v>
          </cell>
          <cell r="D162">
            <v>1303</v>
          </cell>
          <cell r="M162">
            <v>36052.03</v>
          </cell>
          <cell r="N162">
            <v>28938.7</v>
          </cell>
          <cell r="O162">
            <v>25981.919999999998</v>
          </cell>
          <cell r="P162">
            <v>24048.28</v>
          </cell>
        </row>
        <row r="163">
          <cell r="A163" t="str">
            <v>Reunion Rehabilitation Hospital Denver</v>
          </cell>
          <cell r="D163">
            <v>1304</v>
          </cell>
          <cell r="M163">
            <v>42621.77</v>
          </cell>
          <cell r="N163">
            <v>34209.629999999997</v>
          </cell>
          <cell r="O163">
            <v>30717.03</v>
          </cell>
          <cell r="P163">
            <v>28430.04</v>
          </cell>
        </row>
        <row r="164">
          <cell r="A164" t="str">
            <v>Reunion Rehabilitation Hospital Denver</v>
          </cell>
          <cell r="D164">
            <v>1305</v>
          </cell>
          <cell r="M164">
            <v>42837.26</v>
          </cell>
          <cell r="N164">
            <v>34384.36</v>
          </cell>
          <cell r="O164">
            <v>30872.34</v>
          </cell>
          <cell r="P164">
            <v>28573.71</v>
          </cell>
        </row>
        <row r="165">
          <cell r="A165" t="str">
            <v>Reunion Rehabilitation Hospital Denver</v>
          </cell>
          <cell r="D165">
            <v>1401</v>
          </cell>
          <cell r="M165">
            <v>21852.53</v>
          </cell>
          <cell r="N165">
            <v>17664.919999999998</v>
          </cell>
          <cell r="O165">
            <v>16321.45</v>
          </cell>
          <cell r="P165">
            <v>15080.9</v>
          </cell>
        </row>
        <row r="166">
          <cell r="A166" t="str">
            <v>Reunion Rehabilitation Hospital Denver</v>
          </cell>
          <cell r="D166">
            <v>1402</v>
          </cell>
          <cell r="M166">
            <v>27302.080000000002</v>
          </cell>
          <cell r="N166">
            <v>22069.98</v>
          </cell>
          <cell r="O166">
            <v>20392.599999999999</v>
          </cell>
          <cell r="P166">
            <v>18841.41</v>
          </cell>
        </row>
        <row r="167">
          <cell r="A167" t="str">
            <v>Reunion Rehabilitation Hospital Denver</v>
          </cell>
          <cell r="D167">
            <v>1403</v>
          </cell>
          <cell r="M167">
            <v>33031.19</v>
          </cell>
          <cell r="N167">
            <v>26700.25</v>
          </cell>
          <cell r="O167">
            <v>24671.47</v>
          </cell>
          <cell r="P167">
            <v>22796.07</v>
          </cell>
        </row>
        <row r="168">
          <cell r="A168" t="str">
            <v>Reunion Rehabilitation Hospital Denver</v>
          </cell>
          <cell r="D168">
            <v>1404</v>
          </cell>
          <cell r="M168">
            <v>41218.129999999997</v>
          </cell>
          <cell r="N168">
            <v>33318.519999999997</v>
          </cell>
          <cell r="O168">
            <v>30786.92</v>
          </cell>
          <cell r="P168">
            <v>28443.63</v>
          </cell>
        </row>
        <row r="169">
          <cell r="A169" t="str">
            <v>Reunion Rehabilitation Hospital Denver</v>
          </cell>
          <cell r="D169">
            <v>1501</v>
          </cell>
          <cell r="M169">
            <v>25061.7</v>
          </cell>
          <cell r="N169">
            <v>20213.98</v>
          </cell>
          <cell r="O169">
            <v>19499.55</v>
          </cell>
          <cell r="P169">
            <v>18474.48</v>
          </cell>
        </row>
        <row r="170">
          <cell r="A170" t="str">
            <v>Reunion Rehabilitation Hospital Denver</v>
          </cell>
          <cell r="D170">
            <v>1502</v>
          </cell>
          <cell r="M170">
            <v>29649.25</v>
          </cell>
          <cell r="N170">
            <v>23914.32</v>
          </cell>
          <cell r="O170">
            <v>23069.8</v>
          </cell>
          <cell r="P170">
            <v>21856.42</v>
          </cell>
        </row>
        <row r="171">
          <cell r="A171" t="str">
            <v>Reunion Rehabilitation Hospital Denver</v>
          </cell>
          <cell r="D171">
            <v>1503</v>
          </cell>
          <cell r="M171">
            <v>35180.33</v>
          </cell>
          <cell r="N171">
            <v>28375.69</v>
          </cell>
          <cell r="O171">
            <v>27373.91</v>
          </cell>
          <cell r="P171">
            <v>25933.39</v>
          </cell>
        </row>
        <row r="172">
          <cell r="A172" t="str">
            <v>Reunion Rehabilitation Hospital Denver</v>
          </cell>
          <cell r="D172">
            <v>1504</v>
          </cell>
          <cell r="M172">
            <v>43382.8</v>
          </cell>
          <cell r="N172">
            <v>34992.019999999997</v>
          </cell>
          <cell r="O172">
            <v>33753.39</v>
          </cell>
          <cell r="P172">
            <v>31978.95</v>
          </cell>
        </row>
        <row r="173">
          <cell r="A173" t="str">
            <v>Reunion Rehabilitation Hospital Denver</v>
          </cell>
          <cell r="D173">
            <v>1601</v>
          </cell>
          <cell r="M173">
            <v>22042.79</v>
          </cell>
          <cell r="N173">
            <v>16546.650000000001</v>
          </cell>
          <cell r="O173">
            <v>16340.87</v>
          </cell>
          <cell r="P173">
            <v>15018.77</v>
          </cell>
        </row>
        <row r="174">
          <cell r="A174" t="str">
            <v>Reunion Rehabilitation Hospital Denver</v>
          </cell>
          <cell r="D174">
            <v>1602</v>
          </cell>
          <cell r="M174">
            <v>28989.17</v>
          </cell>
          <cell r="N174">
            <v>21761.29</v>
          </cell>
          <cell r="O174">
            <v>21489.49</v>
          </cell>
          <cell r="P174">
            <v>19751.93</v>
          </cell>
        </row>
        <row r="175">
          <cell r="A175" t="str">
            <v>Reunion Rehabilitation Hospital Denver</v>
          </cell>
          <cell r="D175">
            <v>1603</v>
          </cell>
          <cell r="M175">
            <v>33648.57</v>
          </cell>
          <cell r="N175">
            <v>25259.72</v>
          </cell>
          <cell r="O175">
            <v>24945.200000000001</v>
          </cell>
          <cell r="P175">
            <v>22928.080000000002</v>
          </cell>
        </row>
        <row r="176">
          <cell r="A176" t="str">
            <v>Reunion Rehabilitation Hospital Denver</v>
          </cell>
          <cell r="D176">
            <v>1604</v>
          </cell>
          <cell r="M176">
            <v>41569.519999999997</v>
          </cell>
          <cell r="N176">
            <v>31206.27</v>
          </cell>
          <cell r="O176">
            <v>30816.04</v>
          </cell>
          <cell r="P176">
            <v>28325.200000000001</v>
          </cell>
        </row>
        <row r="177">
          <cell r="A177" t="str">
            <v>Reunion Rehabilitation Hospital Denver</v>
          </cell>
          <cell r="D177">
            <v>1701</v>
          </cell>
          <cell r="M177">
            <v>26591.53</v>
          </cell>
          <cell r="N177">
            <v>20179.05</v>
          </cell>
          <cell r="O177">
            <v>19109.330000000002</v>
          </cell>
          <cell r="P177">
            <v>17428.060000000001</v>
          </cell>
        </row>
        <row r="178">
          <cell r="A178" t="str">
            <v>Reunion Rehabilitation Hospital Denver</v>
          </cell>
          <cell r="D178">
            <v>1702</v>
          </cell>
          <cell r="M178">
            <v>32099.32</v>
          </cell>
          <cell r="N178">
            <v>24358.9</v>
          </cell>
          <cell r="O178">
            <v>23065.919999999998</v>
          </cell>
          <cell r="P178">
            <v>21037.15</v>
          </cell>
        </row>
        <row r="179">
          <cell r="A179" t="str">
            <v>Reunion Rehabilitation Hospital Denver</v>
          </cell>
          <cell r="D179">
            <v>1703</v>
          </cell>
          <cell r="M179">
            <v>38030.33</v>
          </cell>
          <cell r="N179">
            <v>28861.040000000001</v>
          </cell>
          <cell r="O179">
            <v>27329.26</v>
          </cell>
          <cell r="P179">
            <v>24925.79</v>
          </cell>
        </row>
        <row r="180">
          <cell r="A180" t="str">
            <v>Reunion Rehabilitation Hospital Denver</v>
          </cell>
          <cell r="D180">
            <v>1704</v>
          </cell>
          <cell r="M180">
            <v>43804.09</v>
          </cell>
          <cell r="N180">
            <v>33240.86</v>
          </cell>
          <cell r="O180">
            <v>31478.06</v>
          </cell>
          <cell r="P180">
            <v>28709.61</v>
          </cell>
        </row>
        <row r="181">
          <cell r="A181" t="str">
            <v>Reunion Rehabilitation Hospital Denver</v>
          </cell>
          <cell r="D181">
            <v>1705</v>
          </cell>
          <cell r="M181">
            <v>50179.69</v>
          </cell>
          <cell r="N181">
            <v>38078.86</v>
          </cell>
          <cell r="O181">
            <v>36059.79</v>
          </cell>
          <cell r="P181">
            <v>32889.47</v>
          </cell>
        </row>
        <row r="182">
          <cell r="A182" t="str">
            <v>Reunion Rehabilitation Hospital Denver</v>
          </cell>
          <cell r="D182">
            <v>1801</v>
          </cell>
          <cell r="M182">
            <v>21353.599999999999</v>
          </cell>
          <cell r="N182">
            <v>17864.88</v>
          </cell>
          <cell r="O182">
            <v>16482.59</v>
          </cell>
          <cell r="P182">
            <v>14917.82</v>
          </cell>
        </row>
        <row r="183">
          <cell r="A183" t="str">
            <v>Reunion Rehabilitation Hospital Denver</v>
          </cell>
          <cell r="D183">
            <v>1802</v>
          </cell>
          <cell r="M183">
            <v>27160.36</v>
          </cell>
          <cell r="N183">
            <v>22722.29</v>
          </cell>
          <cell r="O183">
            <v>20965.32</v>
          </cell>
          <cell r="P183">
            <v>18975.36</v>
          </cell>
        </row>
        <row r="184">
          <cell r="A184" t="str">
            <v>Reunion Rehabilitation Hospital Denver</v>
          </cell>
          <cell r="D184">
            <v>1803</v>
          </cell>
          <cell r="M184">
            <v>33920.36</v>
          </cell>
          <cell r="N184">
            <v>28377.62</v>
          </cell>
          <cell r="O184">
            <v>26183.83</v>
          </cell>
          <cell r="P184">
            <v>23698.82</v>
          </cell>
        </row>
        <row r="185">
          <cell r="A185" t="str">
            <v>Reunion Rehabilitation Hospital Denver</v>
          </cell>
          <cell r="D185">
            <v>1804</v>
          </cell>
          <cell r="M185">
            <v>39684.410000000003</v>
          </cell>
          <cell r="N185">
            <v>33200.089999999997</v>
          </cell>
          <cell r="O185">
            <v>30633.55</v>
          </cell>
          <cell r="P185">
            <v>27727.25</v>
          </cell>
        </row>
        <row r="186">
          <cell r="A186" t="str">
            <v>Reunion Rehabilitation Hospital Denver</v>
          </cell>
          <cell r="D186">
            <v>1805</v>
          </cell>
          <cell r="M186">
            <v>47422.89</v>
          </cell>
          <cell r="N186">
            <v>39672.76</v>
          </cell>
          <cell r="O186">
            <v>36605.33</v>
          </cell>
          <cell r="P186">
            <v>33132.15</v>
          </cell>
        </row>
        <row r="187">
          <cell r="A187" t="str">
            <v>Reunion Rehabilitation Hospital Denver</v>
          </cell>
          <cell r="D187">
            <v>1806</v>
          </cell>
          <cell r="M187">
            <v>69716.13</v>
          </cell>
          <cell r="N187">
            <v>58323.91</v>
          </cell>
          <cell r="O187">
            <v>53814.01</v>
          </cell>
          <cell r="P187">
            <v>48708.09</v>
          </cell>
        </row>
        <row r="188">
          <cell r="A188" t="str">
            <v>Reunion Rehabilitation Hospital Denver</v>
          </cell>
          <cell r="D188">
            <v>1901</v>
          </cell>
          <cell r="M188">
            <v>24541.39</v>
          </cell>
          <cell r="N188">
            <v>17527.07</v>
          </cell>
          <cell r="O188">
            <v>16969.88</v>
          </cell>
          <cell r="P188">
            <v>16292.34</v>
          </cell>
        </row>
        <row r="189">
          <cell r="A189" t="str">
            <v>Reunion Rehabilitation Hospital Denver</v>
          </cell>
          <cell r="D189">
            <v>1902</v>
          </cell>
          <cell r="M189">
            <v>34722.17</v>
          </cell>
          <cell r="N189">
            <v>24795.72</v>
          </cell>
          <cell r="O189">
            <v>24009.45</v>
          </cell>
          <cell r="P189">
            <v>23052.33</v>
          </cell>
        </row>
        <row r="190">
          <cell r="A190" t="str">
            <v>Reunion Rehabilitation Hospital Denver</v>
          </cell>
          <cell r="D190">
            <v>1903</v>
          </cell>
          <cell r="M190">
            <v>48581.91</v>
          </cell>
          <cell r="N190">
            <v>34694.980000000003</v>
          </cell>
          <cell r="O190">
            <v>33592.26</v>
          </cell>
          <cell r="P190">
            <v>32252.69</v>
          </cell>
        </row>
        <row r="191">
          <cell r="A191" t="str">
            <v>Reunion Rehabilitation Hospital Denver</v>
          </cell>
          <cell r="D191">
            <v>1904</v>
          </cell>
          <cell r="M191">
            <v>82424.61</v>
          </cell>
          <cell r="N191">
            <v>58861.69</v>
          </cell>
          <cell r="O191">
            <v>56992.1</v>
          </cell>
          <cell r="P191">
            <v>54722.6</v>
          </cell>
        </row>
        <row r="192">
          <cell r="A192" t="str">
            <v>Reunion Rehabilitation Hospital Denver</v>
          </cell>
          <cell r="D192">
            <v>2001</v>
          </cell>
          <cell r="M192">
            <v>23112.52</v>
          </cell>
          <cell r="N192">
            <v>18554.080000000002</v>
          </cell>
          <cell r="O192">
            <v>17299.93</v>
          </cell>
          <cell r="P192">
            <v>15690.5</v>
          </cell>
        </row>
        <row r="193">
          <cell r="A193" t="str">
            <v>Reunion Rehabilitation Hospital Denver</v>
          </cell>
          <cell r="D193">
            <v>2002</v>
          </cell>
          <cell r="M193">
            <v>28668.83</v>
          </cell>
          <cell r="N193">
            <v>23015.45</v>
          </cell>
          <cell r="O193">
            <v>21460.38</v>
          </cell>
          <cell r="P193">
            <v>19462.66</v>
          </cell>
        </row>
        <row r="194">
          <cell r="A194" t="str">
            <v>Reunion Rehabilitation Hospital Denver</v>
          </cell>
          <cell r="D194">
            <v>2003</v>
          </cell>
          <cell r="M194">
            <v>34040.720000000001</v>
          </cell>
          <cell r="N194">
            <v>27325.38</v>
          </cell>
          <cell r="O194">
            <v>25479.09</v>
          </cell>
          <cell r="P194">
            <v>23108.639999999999</v>
          </cell>
        </row>
        <row r="195">
          <cell r="A195" t="str">
            <v>Reunion Rehabilitation Hospital Denver</v>
          </cell>
          <cell r="D195">
            <v>2004</v>
          </cell>
          <cell r="M195">
            <v>40544.46</v>
          </cell>
          <cell r="N195">
            <v>32547.78</v>
          </cell>
          <cell r="O195">
            <v>30348.17</v>
          </cell>
          <cell r="P195">
            <v>27523.4</v>
          </cell>
        </row>
        <row r="196">
          <cell r="A196" t="str">
            <v>Reunion Rehabilitation Hospital Denver</v>
          </cell>
          <cell r="D196">
            <v>2005</v>
          </cell>
          <cell r="M196">
            <v>43475.99</v>
          </cell>
          <cell r="N196">
            <v>34902.71</v>
          </cell>
          <cell r="O196">
            <v>32543.89</v>
          </cell>
          <cell r="P196">
            <v>29515.29</v>
          </cell>
        </row>
        <row r="197">
          <cell r="A197" t="str">
            <v>Reunion Rehabilitation Hospital Denver</v>
          </cell>
          <cell r="D197">
            <v>2101</v>
          </cell>
          <cell r="M197">
            <v>29455.11</v>
          </cell>
          <cell r="N197">
            <v>24820.959999999999</v>
          </cell>
          <cell r="O197">
            <v>22102.98</v>
          </cell>
          <cell r="P197">
            <v>19755.82</v>
          </cell>
        </row>
        <row r="198">
          <cell r="A198" t="str">
            <v>Reunion Rehabilitation Hospital Denver</v>
          </cell>
          <cell r="D198">
            <v>2102</v>
          </cell>
          <cell r="M198">
            <v>47665.56</v>
          </cell>
          <cell r="N198">
            <v>40167.82</v>
          </cell>
          <cell r="O198">
            <v>35770.53</v>
          </cell>
          <cell r="P198">
            <v>31971.18</v>
          </cell>
        </row>
        <row r="199">
          <cell r="A199" t="str">
            <v>Reunion Rehabilitation Hospital Denver</v>
          </cell>
          <cell r="D199">
            <v>5001</v>
          </cell>
          <cell r="P199">
            <v>3358.64</v>
          </cell>
        </row>
        <row r="200">
          <cell r="A200" t="str">
            <v>Reunion Rehabilitation Hospital Denver</v>
          </cell>
          <cell r="D200">
            <v>5101</v>
          </cell>
          <cell r="P200">
            <v>15131.37</v>
          </cell>
        </row>
        <row r="201">
          <cell r="A201" t="str">
            <v>Reunion Rehabilitation Hospital Denver</v>
          </cell>
          <cell r="D201">
            <v>5102</v>
          </cell>
          <cell r="P201">
            <v>36486.910000000003</v>
          </cell>
        </row>
        <row r="202">
          <cell r="A202" t="str">
            <v>Reunion Rehabilitation Hospital Denver</v>
          </cell>
          <cell r="D202">
            <v>5103</v>
          </cell>
          <cell r="P202">
            <v>17119.37</v>
          </cell>
        </row>
        <row r="203">
          <cell r="A203" t="str">
            <v>Reunion Rehabilitation Hospital Denver</v>
          </cell>
          <cell r="D203">
            <v>5104</v>
          </cell>
          <cell r="P203">
            <v>45718.33</v>
          </cell>
        </row>
        <row r="204">
          <cell r="A204" t="str">
            <v>Reunion Rehabilitation Hospital Inverness</v>
          </cell>
          <cell r="D204">
            <v>101</v>
          </cell>
          <cell r="M204">
            <v>17737.7</v>
          </cell>
          <cell r="N204">
            <v>15167.17</v>
          </cell>
          <cell r="O204">
            <v>13993.67</v>
          </cell>
          <cell r="P204">
            <v>13245.59</v>
          </cell>
        </row>
        <row r="205">
          <cell r="A205" t="str">
            <v>Reunion Rehabilitation Hospital Inverness</v>
          </cell>
          <cell r="D205">
            <v>102</v>
          </cell>
          <cell r="M205">
            <v>22714.7</v>
          </cell>
          <cell r="N205">
            <v>19421.330000000002</v>
          </cell>
          <cell r="O205">
            <v>17919.759999999998</v>
          </cell>
          <cell r="P205">
            <v>16960.77</v>
          </cell>
        </row>
        <row r="206">
          <cell r="A206" t="str">
            <v>Reunion Rehabilitation Hospital Inverness</v>
          </cell>
          <cell r="D206">
            <v>103</v>
          </cell>
          <cell r="M206">
            <v>29317.67</v>
          </cell>
          <cell r="N206">
            <v>25068.92</v>
          </cell>
          <cell r="O206">
            <v>23127.5</v>
          </cell>
          <cell r="P206">
            <v>21890.92</v>
          </cell>
        </row>
        <row r="207">
          <cell r="A207" t="str">
            <v>Reunion Rehabilitation Hospital Inverness</v>
          </cell>
          <cell r="D207">
            <v>104</v>
          </cell>
          <cell r="M207">
            <v>37597.06</v>
          </cell>
          <cell r="N207">
            <v>32147.77</v>
          </cell>
          <cell r="O207">
            <v>29660.17</v>
          </cell>
          <cell r="P207">
            <v>28073.87</v>
          </cell>
        </row>
        <row r="208">
          <cell r="A208" t="str">
            <v>Reunion Rehabilitation Hospital Inverness</v>
          </cell>
          <cell r="D208">
            <v>105</v>
          </cell>
          <cell r="M208">
            <v>45786.33</v>
          </cell>
          <cell r="N208">
            <v>39149.120000000003</v>
          </cell>
          <cell r="O208">
            <v>36120.730000000003</v>
          </cell>
          <cell r="P208">
            <v>34188.32</v>
          </cell>
        </row>
        <row r="209">
          <cell r="A209" t="str">
            <v>Reunion Rehabilitation Hospital Inverness</v>
          </cell>
          <cell r="D209">
            <v>106</v>
          </cell>
          <cell r="M209">
            <v>52315.39</v>
          </cell>
          <cell r="N209">
            <v>44733.61</v>
          </cell>
          <cell r="O209">
            <v>41270.79</v>
          </cell>
          <cell r="P209">
            <v>39064.400000000001</v>
          </cell>
        </row>
        <row r="210">
          <cell r="A210" t="str">
            <v>Reunion Rehabilitation Hospital Inverness</v>
          </cell>
          <cell r="D210">
            <v>201</v>
          </cell>
          <cell r="M210">
            <v>19493.439999999999</v>
          </cell>
          <cell r="N210">
            <v>15502.45</v>
          </cell>
          <cell r="O210">
            <v>14118.05</v>
          </cell>
          <cell r="P210">
            <v>13180.7</v>
          </cell>
        </row>
        <row r="211">
          <cell r="A211" t="str">
            <v>Reunion Rehabilitation Hospital Inverness</v>
          </cell>
          <cell r="D211">
            <v>202</v>
          </cell>
          <cell r="M211">
            <v>25016.65</v>
          </cell>
          <cell r="N211">
            <v>19893.62</v>
          </cell>
          <cell r="O211">
            <v>18118.05</v>
          </cell>
          <cell r="P211">
            <v>16913.900000000001</v>
          </cell>
        </row>
        <row r="212">
          <cell r="A212" t="str">
            <v>Reunion Rehabilitation Hospital Inverness</v>
          </cell>
          <cell r="D212">
            <v>203</v>
          </cell>
          <cell r="M212">
            <v>30981.48</v>
          </cell>
          <cell r="N212">
            <v>24638.09</v>
          </cell>
          <cell r="O212">
            <v>22437.1</v>
          </cell>
          <cell r="P212">
            <v>20948.150000000001</v>
          </cell>
        </row>
        <row r="213">
          <cell r="A213" t="str">
            <v>Reunion Rehabilitation Hospital Inverness</v>
          </cell>
          <cell r="D213">
            <v>204</v>
          </cell>
          <cell r="M213">
            <v>38538.03</v>
          </cell>
          <cell r="N213">
            <v>30646.19</v>
          </cell>
          <cell r="O213">
            <v>27909.83</v>
          </cell>
          <cell r="P213">
            <v>26056.75</v>
          </cell>
        </row>
        <row r="214">
          <cell r="A214" t="str">
            <v>Reunion Rehabilitation Hospital Inverness</v>
          </cell>
          <cell r="D214">
            <v>205</v>
          </cell>
          <cell r="M214">
            <v>49258.15</v>
          </cell>
          <cell r="N214">
            <v>39170.75</v>
          </cell>
          <cell r="O214">
            <v>35673.68</v>
          </cell>
          <cell r="P214">
            <v>33305.040000000001</v>
          </cell>
        </row>
        <row r="215">
          <cell r="A215" t="str">
            <v>Reunion Rehabilitation Hospital Inverness</v>
          </cell>
          <cell r="D215">
            <v>301</v>
          </cell>
          <cell r="M215">
            <v>21779.15</v>
          </cell>
          <cell r="N215">
            <v>17135.62</v>
          </cell>
          <cell r="O215">
            <v>15969.33</v>
          </cell>
          <cell r="P215">
            <v>14916.61</v>
          </cell>
        </row>
        <row r="216">
          <cell r="A216" t="str">
            <v>Reunion Rehabilitation Hospital Inverness</v>
          </cell>
          <cell r="D216">
            <v>302</v>
          </cell>
          <cell r="M216">
            <v>27915.24</v>
          </cell>
          <cell r="N216">
            <v>21963.02</v>
          </cell>
          <cell r="O216">
            <v>20468.650000000001</v>
          </cell>
          <cell r="P216">
            <v>19118.490000000002</v>
          </cell>
        </row>
        <row r="217">
          <cell r="A217" t="str">
            <v>Reunion Rehabilitation Hospital Inverness</v>
          </cell>
          <cell r="D217">
            <v>303</v>
          </cell>
          <cell r="M217">
            <v>33418.620000000003</v>
          </cell>
          <cell r="N217">
            <v>26292.89</v>
          </cell>
          <cell r="O217">
            <v>24502.9</v>
          </cell>
          <cell r="P217">
            <v>22887.759999999998</v>
          </cell>
        </row>
        <row r="218">
          <cell r="A218" t="str">
            <v>Reunion Rehabilitation Hospital Inverness</v>
          </cell>
          <cell r="D218">
            <v>304</v>
          </cell>
          <cell r="M218">
            <v>39509.64</v>
          </cell>
          <cell r="N218">
            <v>31086.04</v>
          </cell>
          <cell r="O218">
            <v>28969.77</v>
          </cell>
          <cell r="P218">
            <v>27059</v>
          </cell>
        </row>
        <row r="219">
          <cell r="A219" t="str">
            <v>Reunion Rehabilitation Hospital Inverness</v>
          </cell>
          <cell r="D219">
            <v>305</v>
          </cell>
          <cell r="M219">
            <v>43096.84</v>
          </cell>
          <cell r="N219">
            <v>33907.120000000003</v>
          </cell>
          <cell r="O219">
            <v>31599.78</v>
          </cell>
          <cell r="P219">
            <v>29515.96</v>
          </cell>
        </row>
        <row r="220">
          <cell r="A220" t="str">
            <v>Reunion Rehabilitation Hospital Inverness</v>
          </cell>
          <cell r="D220">
            <v>401</v>
          </cell>
          <cell r="M220">
            <v>24463.24</v>
          </cell>
          <cell r="N220">
            <v>19273.53</v>
          </cell>
          <cell r="O220">
            <v>18718.310000000001</v>
          </cell>
          <cell r="P220">
            <v>17447.48</v>
          </cell>
        </row>
        <row r="221">
          <cell r="A221" t="str">
            <v>Reunion Rehabilitation Hospital Inverness</v>
          </cell>
          <cell r="D221">
            <v>402</v>
          </cell>
          <cell r="M221">
            <v>30997.7</v>
          </cell>
          <cell r="N221">
            <v>24421.78</v>
          </cell>
          <cell r="O221">
            <v>23720.560000000001</v>
          </cell>
          <cell r="P221">
            <v>22109.03</v>
          </cell>
        </row>
        <row r="222">
          <cell r="A222" t="str">
            <v>Reunion Rehabilitation Hospital Inverness</v>
          </cell>
          <cell r="D222">
            <v>403</v>
          </cell>
          <cell r="M222">
            <v>37337.49</v>
          </cell>
          <cell r="N222">
            <v>29416.82</v>
          </cell>
          <cell r="O222">
            <v>28569.59</v>
          </cell>
          <cell r="P222">
            <v>26628.18</v>
          </cell>
        </row>
        <row r="223">
          <cell r="A223" t="str">
            <v>Reunion Rehabilitation Hospital Inverness</v>
          </cell>
          <cell r="D223">
            <v>404</v>
          </cell>
          <cell r="M223">
            <v>58734.49</v>
          </cell>
          <cell r="N223">
            <v>46274.84</v>
          </cell>
          <cell r="O223">
            <v>44942.71</v>
          </cell>
          <cell r="P223">
            <v>41890.89</v>
          </cell>
        </row>
        <row r="224">
          <cell r="A224" t="str">
            <v>Reunion Rehabilitation Hospital Inverness</v>
          </cell>
          <cell r="D224">
            <v>405</v>
          </cell>
          <cell r="M224">
            <v>47972.9</v>
          </cell>
          <cell r="N224">
            <v>37795.360000000001</v>
          </cell>
          <cell r="O224">
            <v>36708.370000000003</v>
          </cell>
          <cell r="P224">
            <v>34213.56</v>
          </cell>
        </row>
        <row r="225">
          <cell r="A225" t="str">
            <v>Reunion Rehabilitation Hospital Inverness</v>
          </cell>
          <cell r="D225">
            <v>406</v>
          </cell>
          <cell r="M225">
            <v>60241.47</v>
          </cell>
          <cell r="N225">
            <v>47460.959999999999</v>
          </cell>
          <cell r="O225">
            <v>46096.38</v>
          </cell>
          <cell r="P225">
            <v>42965.24</v>
          </cell>
        </row>
        <row r="226">
          <cell r="A226" t="str">
            <v>Reunion Rehabilitation Hospital Inverness</v>
          </cell>
          <cell r="D226">
            <v>407</v>
          </cell>
          <cell r="M226">
            <v>80845.320000000007</v>
          </cell>
          <cell r="N226">
            <v>63693.47</v>
          </cell>
          <cell r="O226">
            <v>61862.02</v>
          </cell>
          <cell r="P226">
            <v>57658.33</v>
          </cell>
        </row>
        <row r="227">
          <cell r="A227" t="str">
            <v>Reunion Rehabilitation Hospital Inverness</v>
          </cell>
          <cell r="D227">
            <v>501</v>
          </cell>
          <cell r="M227">
            <v>22705.69</v>
          </cell>
          <cell r="N227">
            <v>17999.07</v>
          </cell>
          <cell r="O227">
            <v>16926.52</v>
          </cell>
          <cell r="P227">
            <v>15460.99</v>
          </cell>
        </row>
        <row r="228">
          <cell r="A228" t="str">
            <v>Reunion Rehabilitation Hospital Inverness</v>
          </cell>
          <cell r="D228">
            <v>502</v>
          </cell>
          <cell r="M228">
            <v>27954.9</v>
          </cell>
          <cell r="N228">
            <v>22161.31</v>
          </cell>
          <cell r="O228">
            <v>20840</v>
          </cell>
          <cell r="P228">
            <v>19035.580000000002</v>
          </cell>
        </row>
        <row r="229">
          <cell r="A229" t="str">
            <v>Reunion Rehabilitation Hospital Inverness</v>
          </cell>
          <cell r="D229">
            <v>503</v>
          </cell>
          <cell r="M229">
            <v>32075.67</v>
          </cell>
          <cell r="N229">
            <v>25429.439999999999</v>
          </cell>
          <cell r="O229">
            <v>23913.439999999999</v>
          </cell>
          <cell r="P229">
            <v>21842.25</v>
          </cell>
        </row>
        <row r="230">
          <cell r="A230" t="str">
            <v>Reunion Rehabilitation Hospital Inverness</v>
          </cell>
          <cell r="D230">
            <v>504</v>
          </cell>
          <cell r="M230">
            <v>38599.32</v>
          </cell>
          <cell r="N230">
            <v>30599.33</v>
          </cell>
          <cell r="O230">
            <v>28775.09</v>
          </cell>
          <cell r="P230">
            <v>26283.88</v>
          </cell>
        </row>
        <row r="231">
          <cell r="A231" t="str">
            <v>Reunion Rehabilitation Hospital Inverness</v>
          </cell>
          <cell r="D231">
            <v>505</v>
          </cell>
          <cell r="M231">
            <v>54312.68</v>
          </cell>
          <cell r="N231">
            <v>43057.17</v>
          </cell>
          <cell r="O231">
            <v>40490.26</v>
          </cell>
          <cell r="P231">
            <v>36984.18</v>
          </cell>
        </row>
        <row r="232">
          <cell r="A232" t="str">
            <v>Reunion Rehabilitation Hospital Inverness</v>
          </cell>
          <cell r="D232">
            <v>601</v>
          </cell>
          <cell r="M232">
            <v>24156.799999999999</v>
          </cell>
          <cell r="N232">
            <v>18316.34</v>
          </cell>
          <cell r="O232">
            <v>17142.830000000002</v>
          </cell>
          <cell r="P232">
            <v>15442.97</v>
          </cell>
        </row>
        <row r="233">
          <cell r="A233" t="str">
            <v>Reunion Rehabilitation Hospital Inverness</v>
          </cell>
          <cell r="D233">
            <v>602</v>
          </cell>
          <cell r="M233">
            <v>29926.95</v>
          </cell>
          <cell r="N233">
            <v>22691.27</v>
          </cell>
          <cell r="O233">
            <v>21236.57</v>
          </cell>
          <cell r="P233">
            <v>19131.11</v>
          </cell>
        </row>
        <row r="234">
          <cell r="A234" t="str">
            <v>Reunion Rehabilitation Hospital Inverness</v>
          </cell>
          <cell r="D234">
            <v>603</v>
          </cell>
          <cell r="M234">
            <v>35534.879999999997</v>
          </cell>
          <cell r="N234">
            <v>26941.83</v>
          </cell>
          <cell r="O234">
            <v>25216.73</v>
          </cell>
          <cell r="P234">
            <v>22714.7</v>
          </cell>
        </row>
        <row r="235">
          <cell r="A235" t="str">
            <v>Reunion Rehabilitation Hospital Inverness</v>
          </cell>
          <cell r="D235">
            <v>604</v>
          </cell>
          <cell r="M235">
            <v>44382.1</v>
          </cell>
          <cell r="N235">
            <v>33649.35</v>
          </cell>
          <cell r="O235">
            <v>31495.23</v>
          </cell>
          <cell r="P235">
            <v>28371.31</v>
          </cell>
        </row>
        <row r="236">
          <cell r="A236" t="str">
            <v>Reunion Rehabilitation Hospital Inverness</v>
          </cell>
          <cell r="D236">
            <v>701</v>
          </cell>
          <cell r="M236">
            <v>21687.21</v>
          </cell>
          <cell r="N236">
            <v>17227.560000000001</v>
          </cell>
          <cell r="O236">
            <v>16447.03</v>
          </cell>
          <cell r="P236">
            <v>15050</v>
          </cell>
        </row>
        <row r="237">
          <cell r="A237" t="str">
            <v>Reunion Rehabilitation Hospital Inverness</v>
          </cell>
          <cell r="D237">
            <v>702</v>
          </cell>
          <cell r="M237">
            <v>26873.33</v>
          </cell>
          <cell r="N237">
            <v>21346.53</v>
          </cell>
          <cell r="O237">
            <v>20380.330000000002</v>
          </cell>
          <cell r="P237">
            <v>18648.009999999998</v>
          </cell>
        </row>
        <row r="238">
          <cell r="A238" t="str">
            <v>Reunion Rehabilitation Hospital Inverness</v>
          </cell>
          <cell r="D238">
            <v>703</v>
          </cell>
          <cell r="M238">
            <v>33124.78</v>
          </cell>
          <cell r="N238">
            <v>26314.52</v>
          </cell>
          <cell r="O238">
            <v>25122.99</v>
          </cell>
          <cell r="P238">
            <v>22988.7</v>
          </cell>
        </row>
        <row r="239">
          <cell r="A239" t="str">
            <v>Reunion Rehabilitation Hospital Inverness</v>
          </cell>
          <cell r="D239">
            <v>704</v>
          </cell>
          <cell r="M239">
            <v>41108.559999999998</v>
          </cell>
          <cell r="N239">
            <v>32656.11</v>
          </cell>
          <cell r="O239">
            <v>31177.96</v>
          </cell>
          <cell r="P239">
            <v>28528.13</v>
          </cell>
        </row>
        <row r="240">
          <cell r="A240" t="str">
            <v>Reunion Rehabilitation Hospital Inverness</v>
          </cell>
          <cell r="D240">
            <v>801</v>
          </cell>
          <cell r="M240">
            <v>21335.71</v>
          </cell>
          <cell r="N240">
            <v>17034.68</v>
          </cell>
          <cell r="O240">
            <v>15837.74</v>
          </cell>
          <cell r="P240">
            <v>14568.71</v>
          </cell>
        </row>
        <row r="241">
          <cell r="A241" t="str">
            <v>Reunion Rehabilitation Hospital Inverness</v>
          </cell>
          <cell r="D241">
            <v>802</v>
          </cell>
          <cell r="M241">
            <v>24266.76</v>
          </cell>
          <cell r="N241">
            <v>19374.47</v>
          </cell>
          <cell r="O241">
            <v>18011.689999999999</v>
          </cell>
          <cell r="P241">
            <v>16569.599999999999</v>
          </cell>
        </row>
        <row r="242">
          <cell r="A242" t="str">
            <v>Reunion Rehabilitation Hospital Inverness</v>
          </cell>
          <cell r="D242">
            <v>803</v>
          </cell>
          <cell r="M242">
            <v>26968.87</v>
          </cell>
          <cell r="N242">
            <v>21532.19</v>
          </cell>
          <cell r="O242">
            <v>20018</v>
          </cell>
          <cell r="P242">
            <v>18415.48</v>
          </cell>
        </row>
        <row r="243">
          <cell r="A243" t="str">
            <v>Reunion Rehabilitation Hospital Inverness</v>
          </cell>
          <cell r="D243">
            <v>804</v>
          </cell>
          <cell r="M243">
            <v>30388.42</v>
          </cell>
          <cell r="N243">
            <v>24261.35</v>
          </cell>
          <cell r="O243">
            <v>22556.080000000002</v>
          </cell>
          <cell r="P243">
            <v>20749.86</v>
          </cell>
        </row>
        <row r="244">
          <cell r="A244" t="str">
            <v>Reunion Rehabilitation Hospital Inverness</v>
          </cell>
          <cell r="D244">
            <v>805</v>
          </cell>
          <cell r="M244">
            <v>37926.94</v>
          </cell>
          <cell r="N244">
            <v>30280.27</v>
          </cell>
          <cell r="O244">
            <v>28151.38</v>
          </cell>
          <cell r="P244">
            <v>25898.12</v>
          </cell>
        </row>
        <row r="245">
          <cell r="A245" t="str">
            <v>Reunion Rehabilitation Hospital Inverness</v>
          </cell>
          <cell r="D245">
            <v>901</v>
          </cell>
          <cell r="M245">
            <v>22188.34</v>
          </cell>
          <cell r="N245">
            <v>17097.77</v>
          </cell>
          <cell r="O245">
            <v>16061.27</v>
          </cell>
          <cell r="P245">
            <v>14666.05</v>
          </cell>
        </row>
        <row r="246">
          <cell r="A246" t="str">
            <v>Reunion Rehabilitation Hospital Inverness</v>
          </cell>
          <cell r="D246">
            <v>902</v>
          </cell>
          <cell r="M246">
            <v>28219.88</v>
          </cell>
          <cell r="N246">
            <v>21746.71</v>
          </cell>
          <cell r="O246">
            <v>20427.189999999999</v>
          </cell>
          <cell r="P246">
            <v>18653.419999999998</v>
          </cell>
        </row>
        <row r="247">
          <cell r="A247" t="str">
            <v>Reunion Rehabilitation Hospital Inverness</v>
          </cell>
          <cell r="D247">
            <v>903</v>
          </cell>
          <cell r="M247">
            <v>32733.62</v>
          </cell>
          <cell r="N247">
            <v>25225.74</v>
          </cell>
          <cell r="O247">
            <v>23695.32</v>
          </cell>
          <cell r="P247">
            <v>21638.54</v>
          </cell>
        </row>
        <row r="248">
          <cell r="A248" t="str">
            <v>Reunion Rehabilitation Hospital Inverness</v>
          </cell>
          <cell r="D248">
            <v>904</v>
          </cell>
          <cell r="M248">
            <v>39572.730000000003</v>
          </cell>
          <cell r="N248">
            <v>30494.77</v>
          </cell>
          <cell r="O248">
            <v>28647.1</v>
          </cell>
          <cell r="P248">
            <v>26159.5</v>
          </cell>
        </row>
        <row r="249">
          <cell r="A249" t="str">
            <v>Reunion Rehabilitation Hospital Inverness</v>
          </cell>
          <cell r="D249">
            <v>1001</v>
          </cell>
          <cell r="M249">
            <v>21627.73</v>
          </cell>
          <cell r="N249">
            <v>17905.34</v>
          </cell>
          <cell r="O249">
            <v>16367.71</v>
          </cell>
          <cell r="P249">
            <v>14936.44</v>
          </cell>
        </row>
        <row r="250">
          <cell r="A250" t="str">
            <v>Reunion Rehabilitation Hospital Inverness</v>
          </cell>
          <cell r="D250">
            <v>1002</v>
          </cell>
          <cell r="M250">
            <v>27542.1</v>
          </cell>
          <cell r="N250">
            <v>22803.040000000001</v>
          </cell>
          <cell r="O250">
            <v>20845.400000000001</v>
          </cell>
          <cell r="P250">
            <v>19021.150000000001</v>
          </cell>
        </row>
        <row r="251">
          <cell r="A251" t="str">
            <v>Reunion Rehabilitation Hospital Inverness</v>
          </cell>
          <cell r="D251">
            <v>1003</v>
          </cell>
          <cell r="M251">
            <v>32454.21</v>
          </cell>
          <cell r="N251">
            <v>26867.919999999998</v>
          </cell>
          <cell r="O251">
            <v>24562.39</v>
          </cell>
          <cell r="P251">
            <v>22411.86</v>
          </cell>
        </row>
        <row r="252">
          <cell r="A252" t="str">
            <v>Reunion Rehabilitation Hospital Inverness</v>
          </cell>
          <cell r="D252">
            <v>1004</v>
          </cell>
          <cell r="M252">
            <v>42110.81</v>
          </cell>
          <cell r="N252">
            <v>34862.51</v>
          </cell>
          <cell r="O252">
            <v>31870.17</v>
          </cell>
          <cell r="P252">
            <v>29081.53</v>
          </cell>
        </row>
        <row r="253">
          <cell r="A253" t="str">
            <v>Reunion Rehabilitation Hospital Inverness</v>
          </cell>
          <cell r="D253">
            <v>1101</v>
          </cell>
          <cell r="M253">
            <v>22961.67</v>
          </cell>
          <cell r="N253">
            <v>22961.67</v>
          </cell>
          <cell r="O253">
            <v>18500.21</v>
          </cell>
          <cell r="P253">
            <v>17537.61</v>
          </cell>
        </row>
        <row r="254">
          <cell r="A254" t="str">
            <v>Reunion Rehabilitation Hospital Inverness</v>
          </cell>
          <cell r="D254">
            <v>1102</v>
          </cell>
          <cell r="M254">
            <v>26328.94</v>
          </cell>
          <cell r="N254">
            <v>26328.94</v>
          </cell>
          <cell r="O254">
            <v>21214.93</v>
          </cell>
          <cell r="P254">
            <v>20109.93</v>
          </cell>
        </row>
        <row r="255">
          <cell r="A255" t="str">
            <v>Reunion Rehabilitation Hospital Inverness</v>
          </cell>
          <cell r="D255">
            <v>1103</v>
          </cell>
          <cell r="M255">
            <v>36118.93</v>
          </cell>
          <cell r="N255">
            <v>36118.93</v>
          </cell>
          <cell r="O255">
            <v>29103.17</v>
          </cell>
          <cell r="P255">
            <v>27587.16</v>
          </cell>
        </row>
        <row r="256">
          <cell r="A256" t="str">
            <v>Reunion Rehabilitation Hospital Inverness</v>
          </cell>
          <cell r="D256">
            <v>1201</v>
          </cell>
          <cell r="M256">
            <v>23972.93</v>
          </cell>
          <cell r="N256">
            <v>18559.689999999999</v>
          </cell>
          <cell r="O256">
            <v>16668.75</v>
          </cell>
          <cell r="P256">
            <v>15511.47</v>
          </cell>
        </row>
        <row r="257">
          <cell r="A257" t="str">
            <v>Reunion Rehabilitation Hospital Inverness</v>
          </cell>
          <cell r="D257">
            <v>1202</v>
          </cell>
          <cell r="M257">
            <v>30348.77</v>
          </cell>
          <cell r="N257">
            <v>23495.23</v>
          </cell>
          <cell r="O257">
            <v>21103.17</v>
          </cell>
          <cell r="P257">
            <v>19637.64</v>
          </cell>
        </row>
        <row r="258">
          <cell r="A258" t="str">
            <v>Reunion Rehabilitation Hospital Inverness</v>
          </cell>
          <cell r="D258">
            <v>1203</v>
          </cell>
          <cell r="M258">
            <v>38247.81</v>
          </cell>
          <cell r="N258">
            <v>29609.7</v>
          </cell>
          <cell r="O258">
            <v>26593.93</v>
          </cell>
          <cell r="P258">
            <v>24748.05</v>
          </cell>
        </row>
        <row r="259">
          <cell r="A259" t="str">
            <v>Reunion Rehabilitation Hospital Inverness</v>
          </cell>
          <cell r="D259">
            <v>1204</v>
          </cell>
          <cell r="M259">
            <v>39680.89</v>
          </cell>
          <cell r="N259">
            <v>30720.1</v>
          </cell>
          <cell r="O259">
            <v>27590.77</v>
          </cell>
          <cell r="P259">
            <v>25676.39</v>
          </cell>
        </row>
        <row r="260">
          <cell r="A260" t="str">
            <v>Reunion Rehabilitation Hospital Inverness</v>
          </cell>
          <cell r="D260">
            <v>1301</v>
          </cell>
          <cell r="M260">
            <v>24814.75</v>
          </cell>
          <cell r="N260">
            <v>19917.05</v>
          </cell>
          <cell r="O260">
            <v>17883.71</v>
          </cell>
          <cell r="P260">
            <v>16551.580000000002</v>
          </cell>
        </row>
        <row r="261">
          <cell r="A261" t="str">
            <v>Reunion Rehabilitation Hospital Inverness</v>
          </cell>
          <cell r="D261">
            <v>1302</v>
          </cell>
          <cell r="M261">
            <v>29618.71</v>
          </cell>
          <cell r="N261">
            <v>23774.639999999999</v>
          </cell>
          <cell r="O261">
            <v>21346.53</v>
          </cell>
          <cell r="P261">
            <v>19756.62</v>
          </cell>
        </row>
        <row r="262">
          <cell r="A262" t="str">
            <v>Reunion Rehabilitation Hospital Inverness</v>
          </cell>
          <cell r="D262">
            <v>1303</v>
          </cell>
          <cell r="M262">
            <v>33474.49</v>
          </cell>
          <cell r="N262">
            <v>26869.73</v>
          </cell>
          <cell r="O262">
            <v>24124.35</v>
          </cell>
          <cell r="P262">
            <v>22328.95</v>
          </cell>
        </row>
        <row r="263">
          <cell r="A263" t="str">
            <v>Reunion Rehabilitation Hospital Inverness</v>
          </cell>
          <cell r="D263">
            <v>1304</v>
          </cell>
          <cell r="M263">
            <v>39574.53</v>
          </cell>
          <cell r="N263">
            <v>31763.81</v>
          </cell>
          <cell r="O263">
            <v>28520.92</v>
          </cell>
          <cell r="P263">
            <v>26397.439999999999</v>
          </cell>
        </row>
        <row r="264">
          <cell r="A264" t="str">
            <v>Reunion Rehabilitation Hospital Inverness</v>
          </cell>
          <cell r="D264">
            <v>1305</v>
          </cell>
          <cell r="M264">
            <v>39774.620000000003</v>
          </cell>
          <cell r="N264">
            <v>31926.06</v>
          </cell>
          <cell r="O264">
            <v>28665.13</v>
          </cell>
          <cell r="P264">
            <v>26530.83</v>
          </cell>
        </row>
        <row r="265">
          <cell r="A265" t="str">
            <v>Reunion Rehabilitation Hospital Inverness</v>
          </cell>
          <cell r="D265">
            <v>1401</v>
          </cell>
          <cell r="M265">
            <v>20290.189999999999</v>
          </cell>
          <cell r="N265">
            <v>16401.97</v>
          </cell>
          <cell r="O265">
            <v>15154.55</v>
          </cell>
          <cell r="P265">
            <v>14002.69</v>
          </cell>
        </row>
        <row r="266">
          <cell r="A266" t="str">
            <v>Reunion Rehabilitation Hospital Inverness</v>
          </cell>
          <cell r="D266">
            <v>1402</v>
          </cell>
          <cell r="M266">
            <v>25350.12</v>
          </cell>
          <cell r="N266">
            <v>20492.09</v>
          </cell>
          <cell r="O266">
            <v>18934.63</v>
          </cell>
          <cell r="P266">
            <v>17494.34</v>
          </cell>
        </row>
        <row r="267">
          <cell r="A267" t="str">
            <v>Reunion Rehabilitation Hospital Inverness</v>
          </cell>
          <cell r="D267">
            <v>1403</v>
          </cell>
          <cell r="M267">
            <v>30669.63</v>
          </cell>
          <cell r="N267">
            <v>24791.32</v>
          </cell>
          <cell r="O267">
            <v>22907.58</v>
          </cell>
          <cell r="P267">
            <v>21166.27</v>
          </cell>
        </row>
        <row r="268">
          <cell r="A268" t="str">
            <v>Reunion Rehabilitation Hospital Inverness</v>
          </cell>
          <cell r="D268">
            <v>1404</v>
          </cell>
          <cell r="M268">
            <v>38271.24</v>
          </cell>
          <cell r="N268">
            <v>30936.41</v>
          </cell>
          <cell r="O268">
            <v>28585.81</v>
          </cell>
          <cell r="P268">
            <v>26410.06</v>
          </cell>
        </row>
        <row r="269">
          <cell r="A269" t="str">
            <v>Reunion Rehabilitation Hospital Inverness</v>
          </cell>
          <cell r="D269">
            <v>1501</v>
          </cell>
          <cell r="M269">
            <v>23269.919999999998</v>
          </cell>
          <cell r="N269">
            <v>18768.79</v>
          </cell>
          <cell r="O269">
            <v>18105.43</v>
          </cell>
          <cell r="P269">
            <v>17153.650000000001</v>
          </cell>
        </row>
        <row r="270">
          <cell r="A270" t="str">
            <v>Reunion Rehabilitation Hospital Inverness</v>
          </cell>
          <cell r="D270">
            <v>1502</v>
          </cell>
          <cell r="M270">
            <v>27529.48</v>
          </cell>
          <cell r="N270">
            <v>22204.57</v>
          </cell>
          <cell r="O270">
            <v>21420.43</v>
          </cell>
          <cell r="P270">
            <v>20293.8</v>
          </cell>
        </row>
        <row r="271">
          <cell r="A271" t="str">
            <v>Reunion Rehabilitation Hospital Inverness</v>
          </cell>
          <cell r="D271">
            <v>1503</v>
          </cell>
          <cell r="M271">
            <v>32665.119999999999</v>
          </cell>
          <cell r="N271">
            <v>26346.97</v>
          </cell>
          <cell r="O271">
            <v>25416.82</v>
          </cell>
          <cell r="P271">
            <v>24079.29</v>
          </cell>
        </row>
        <row r="272">
          <cell r="A272" t="str">
            <v>Reunion Rehabilitation Hospital Inverness</v>
          </cell>
          <cell r="D272">
            <v>1504</v>
          </cell>
          <cell r="M272">
            <v>40281.15</v>
          </cell>
          <cell r="N272">
            <v>32490.27</v>
          </cell>
          <cell r="O272">
            <v>31340.2</v>
          </cell>
          <cell r="P272">
            <v>29692.61</v>
          </cell>
        </row>
        <row r="273">
          <cell r="A273" t="str">
            <v>Reunion Rehabilitation Hospital Inverness</v>
          </cell>
          <cell r="D273">
            <v>1601</v>
          </cell>
          <cell r="M273">
            <v>20466.849999999999</v>
          </cell>
          <cell r="N273">
            <v>15363.65</v>
          </cell>
          <cell r="O273">
            <v>15172.58</v>
          </cell>
          <cell r="P273">
            <v>13945</v>
          </cell>
        </row>
        <row r="274">
          <cell r="A274" t="str">
            <v>Reunion Rehabilitation Hospital Inverness</v>
          </cell>
          <cell r="D274">
            <v>1602</v>
          </cell>
          <cell r="M274">
            <v>26916.59</v>
          </cell>
          <cell r="N274">
            <v>20205.47</v>
          </cell>
          <cell r="O274">
            <v>19953.099999999999</v>
          </cell>
          <cell r="P274">
            <v>18339.77</v>
          </cell>
        </row>
        <row r="275">
          <cell r="A275" t="str">
            <v>Reunion Rehabilitation Hospital Inverness</v>
          </cell>
          <cell r="D275">
            <v>1603</v>
          </cell>
          <cell r="M275">
            <v>31242.87</v>
          </cell>
          <cell r="N275">
            <v>23453.78</v>
          </cell>
          <cell r="O275">
            <v>23161.75</v>
          </cell>
          <cell r="P275">
            <v>21288.84</v>
          </cell>
        </row>
        <row r="276">
          <cell r="A276" t="str">
            <v>Reunion Rehabilitation Hospital Inverness</v>
          </cell>
          <cell r="D276">
            <v>1604</v>
          </cell>
          <cell r="M276">
            <v>38597.51</v>
          </cell>
          <cell r="N276">
            <v>28975.18</v>
          </cell>
          <cell r="O276">
            <v>28612.85</v>
          </cell>
          <cell r="P276">
            <v>26300.1</v>
          </cell>
        </row>
        <row r="277">
          <cell r="A277" t="str">
            <v>Reunion Rehabilitation Hospital Inverness</v>
          </cell>
          <cell r="D277">
            <v>1701</v>
          </cell>
          <cell r="M277">
            <v>24690.37</v>
          </cell>
          <cell r="N277">
            <v>18736.349999999999</v>
          </cell>
          <cell r="O277">
            <v>17743.11</v>
          </cell>
          <cell r="P277">
            <v>16182.04</v>
          </cell>
        </row>
        <row r="278">
          <cell r="A278" t="str">
            <v>Reunion Rehabilitation Hospital Inverness</v>
          </cell>
          <cell r="D278">
            <v>1702</v>
          </cell>
          <cell r="M278">
            <v>29804.38</v>
          </cell>
          <cell r="N278">
            <v>22617.360000000001</v>
          </cell>
          <cell r="O278">
            <v>21416.83</v>
          </cell>
          <cell r="P278">
            <v>19533.099999999999</v>
          </cell>
        </row>
        <row r="279">
          <cell r="A279" t="str">
            <v>Reunion Rehabilitation Hospital Inverness</v>
          </cell>
          <cell r="D279">
            <v>1703</v>
          </cell>
          <cell r="M279">
            <v>35311.360000000001</v>
          </cell>
          <cell r="N279">
            <v>26797.62</v>
          </cell>
          <cell r="O279">
            <v>25375.360000000001</v>
          </cell>
          <cell r="P279">
            <v>23143.72</v>
          </cell>
        </row>
        <row r="280">
          <cell r="A280" t="str">
            <v>Reunion Rehabilitation Hospital Inverness</v>
          </cell>
          <cell r="D280">
            <v>1704</v>
          </cell>
          <cell r="M280">
            <v>40672.32</v>
          </cell>
          <cell r="N280">
            <v>30864.31</v>
          </cell>
          <cell r="O280">
            <v>29227.54</v>
          </cell>
          <cell r="P280">
            <v>26657.02</v>
          </cell>
        </row>
        <row r="281">
          <cell r="A281" t="str">
            <v>Reunion Rehabilitation Hospital Inverness</v>
          </cell>
          <cell r="D281">
            <v>1705</v>
          </cell>
          <cell r="M281">
            <v>46592.09</v>
          </cell>
          <cell r="N281">
            <v>35356.42</v>
          </cell>
          <cell r="O281">
            <v>33481.699999999997</v>
          </cell>
          <cell r="P281">
            <v>30538.04</v>
          </cell>
        </row>
        <row r="282">
          <cell r="A282" t="str">
            <v>Reunion Rehabilitation Hospital Inverness</v>
          </cell>
          <cell r="D282">
            <v>1801</v>
          </cell>
          <cell r="M282">
            <v>19826.919999999998</v>
          </cell>
          <cell r="N282">
            <v>16587.63</v>
          </cell>
          <cell r="O282">
            <v>15304.17</v>
          </cell>
          <cell r="P282">
            <v>13851.27</v>
          </cell>
        </row>
        <row r="283">
          <cell r="A283" t="str">
            <v>Reunion Rehabilitation Hospital Inverness</v>
          </cell>
          <cell r="D283">
            <v>1802</v>
          </cell>
          <cell r="M283">
            <v>25218.53</v>
          </cell>
          <cell r="N283">
            <v>21097.77</v>
          </cell>
          <cell r="O283">
            <v>19466.400000000001</v>
          </cell>
          <cell r="P283">
            <v>17618.72</v>
          </cell>
        </row>
        <row r="284">
          <cell r="A284" t="str">
            <v>Reunion Rehabilitation Hospital Inverness</v>
          </cell>
          <cell r="D284">
            <v>1803</v>
          </cell>
          <cell r="M284">
            <v>31495.23</v>
          </cell>
          <cell r="N284">
            <v>26348.77</v>
          </cell>
          <cell r="O284">
            <v>24311.82</v>
          </cell>
          <cell r="P284">
            <v>22004.48</v>
          </cell>
        </row>
        <row r="285">
          <cell r="A285" t="str">
            <v>Reunion Rehabilitation Hospital Inverness</v>
          </cell>
          <cell r="D285">
            <v>1804</v>
          </cell>
          <cell r="M285">
            <v>36847.18</v>
          </cell>
          <cell r="N285">
            <v>30826.45</v>
          </cell>
          <cell r="O285">
            <v>28443.41</v>
          </cell>
          <cell r="P285">
            <v>25744.9</v>
          </cell>
        </row>
        <row r="286">
          <cell r="A286" t="str">
            <v>Reunion Rehabilitation Hospital Inverness</v>
          </cell>
          <cell r="D286">
            <v>1805</v>
          </cell>
          <cell r="M286">
            <v>44032.39</v>
          </cell>
          <cell r="N286">
            <v>36836.36</v>
          </cell>
          <cell r="O286">
            <v>33988.239999999998</v>
          </cell>
          <cell r="P286">
            <v>30763.37</v>
          </cell>
        </row>
        <row r="287">
          <cell r="A287" t="str">
            <v>Reunion Rehabilitation Hospital Inverness</v>
          </cell>
          <cell r="D287">
            <v>1806</v>
          </cell>
          <cell r="M287">
            <v>64731.78</v>
          </cell>
          <cell r="N287">
            <v>54154.05</v>
          </cell>
          <cell r="O287">
            <v>49966.59</v>
          </cell>
          <cell r="P287">
            <v>45225.71</v>
          </cell>
        </row>
        <row r="288">
          <cell r="A288" t="str">
            <v>Reunion Rehabilitation Hospital Inverness</v>
          </cell>
          <cell r="D288">
            <v>1901</v>
          </cell>
          <cell r="M288">
            <v>22786.81</v>
          </cell>
          <cell r="N288">
            <v>16273.98</v>
          </cell>
          <cell r="O288">
            <v>15756.62</v>
          </cell>
          <cell r="P288">
            <v>15127.52</v>
          </cell>
        </row>
        <row r="289">
          <cell r="A289" t="str">
            <v>Reunion Rehabilitation Hospital Inverness</v>
          </cell>
          <cell r="D289">
            <v>1902</v>
          </cell>
          <cell r="M289">
            <v>32239.71</v>
          </cell>
          <cell r="N289">
            <v>23022.95</v>
          </cell>
          <cell r="O289">
            <v>22292.89</v>
          </cell>
          <cell r="P289">
            <v>21404.21</v>
          </cell>
        </row>
        <row r="290">
          <cell r="A290" t="str">
            <v>Reunion Rehabilitation Hospital Inverness</v>
          </cell>
          <cell r="D290">
            <v>1903</v>
          </cell>
          <cell r="M290">
            <v>45108.55</v>
          </cell>
          <cell r="N290">
            <v>32214.47</v>
          </cell>
          <cell r="O290">
            <v>31190.58</v>
          </cell>
          <cell r="P290">
            <v>29946.78</v>
          </cell>
        </row>
        <row r="291">
          <cell r="A291" t="str">
            <v>Reunion Rehabilitation Hospital Inverness</v>
          </cell>
          <cell r="D291">
            <v>1904</v>
          </cell>
          <cell r="M291">
            <v>76531.67</v>
          </cell>
          <cell r="N291">
            <v>54653.38</v>
          </cell>
          <cell r="O291">
            <v>52917.46</v>
          </cell>
          <cell r="P291">
            <v>50810.21</v>
          </cell>
        </row>
        <row r="292">
          <cell r="A292" t="str">
            <v>Reunion Rehabilitation Hospital Inverness</v>
          </cell>
          <cell r="D292">
            <v>2001</v>
          </cell>
          <cell r="M292">
            <v>21460.09</v>
          </cell>
          <cell r="N292">
            <v>17227.560000000001</v>
          </cell>
          <cell r="O292">
            <v>16063.07</v>
          </cell>
          <cell r="P292">
            <v>14568.71</v>
          </cell>
        </row>
        <row r="293">
          <cell r="A293" t="str">
            <v>Reunion Rehabilitation Hospital Inverness</v>
          </cell>
          <cell r="D293">
            <v>2002</v>
          </cell>
          <cell r="M293">
            <v>26619.16</v>
          </cell>
          <cell r="N293">
            <v>21369.96</v>
          </cell>
          <cell r="O293">
            <v>19926.07</v>
          </cell>
          <cell r="P293">
            <v>18071.18</v>
          </cell>
        </row>
        <row r="294">
          <cell r="A294" t="str">
            <v>Reunion Rehabilitation Hospital Inverness</v>
          </cell>
          <cell r="D294">
            <v>2003</v>
          </cell>
          <cell r="M294">
            <v>31606.99</v>
          </cell>
          <cell r="N294">
            <v>25371.759999999998</v>
          </cell>
          <cell r="O294">
            <v>23657.47</v>
          </cell>
          <cell r="P294">
            <v>21456.49</v>
          </cell>
        </row>
        <row r="295">
          <cell r="A295" t="str">
            <v>Reunion Rehabilitation Hospital Inverness</v>
          </cell>
          <cell r="D295">
            <v>2004</v>
          </cell>
          <cell r="M295">
            <v>37645.730000000003</v>
          </cell>
          <cell r="N295">
            <v>30220.78</v>
          </cell>
          <cell r="O295">
            <v>28178.43</v>
          </cell>
          <cell r="P295">
            <v>25555.62</v>
          </cell>
        </row>
        <row r="296">
          <cell r="A296" t="str">
            <v>Reunion Rehabilitation Hospital Inverness</v>
          </cell>
          <cell r="D296">
            <v>2005</v>
          </cell>
          <cell r="M296">
            <v>40367.68</v>
          </cell>
          <cell r="N296">
            <v>32407.35</v>
          </cell>
          <cell r="O296">
            <v>30217.17</v>
          </cell>
          <cell r="P296">
            <v>27405.1</v>
          </cell>
        </row>
        <row r="297">
          <cell r="A297" t="str">
            <v>Reunion Rehabilitation Hospital Inverness</v>
          </cell>
          <cell r="D297">
            <v>2101</v>
          </cell>
          <cell r="M297">
            <v>27349.22</v>
          </cell>
          <cell r="N297">
            <v>23046.39</v>
          </cell>
          <cell r="O297">
            <v>20522.73</v>
          </cell>
          <cell r="P297">
            <v>18343.38</v>
          </cell>
        </row>
        <row r="298">
          <cell r="A298" t="str">
            <v>Reunion Rehabilitation Hospital Inverness</v>
          </cell>
          <cell r="D298">
            <v>2102</v>
          </cell>
          <cell r="M298">
            <v>44257.72</v>
          </cell>
          <cell r="N298">
            <v>37296.03</v>
          </cell>
          <cell r="O298">
            <v>33213.120000000003</v>
          </cell>
          <cell r="P298">
            <v>29685.4</v>
          </cell>
        </row>
        <row r="299">
          <cell r="A299" t="str">
            <v>Reunion Rehabilitation Hospital Inverness</v>
          </cell>
          <cell r="D299">
            <v>5001</v>
          </cell>
          <cell r="P299">
            <v>3118.52</v>
          </cell>
        </row>
        <row r="300">
          <cell r="A300" t="str">
            <v>Reunion Rehabilitation Hospital Inverness</v>
          </cell>
          <cell r="D300">
            <v>5101</v>
          </cell>
          <cell r="P300">
            <v>14049.55</v>
          </cell>
        </row>
        <row r="301">
          <cell r="A301" t="str">
            <v>Reunion Rehabilitation Hospital Inverness</v>
          </cell>
          <cell r="D301">
            <v>5102</v>
          </cell>
          <cell r="P301">
            <v>33878.28</v>
          </cell>
        </row>
        <row r="302">
          <cell r="A302" t="str">
            <v>Reunion Rehabilitation Hospital Inverness</v>
          </cell>
          <cell r="D302">
            <v>5103</v>
          </cell>
          <cell r="P302">
            <v>15895.42</v>
          </cell>
        </row>
        <row r="303">
          <cell r="A303" t="str">
            <v>Reunion Rehabilitation Hospital Inverness</v>
          </cell>
          <cell r="D303">
            <v>5104</v>
          </cell>
          <cell r="P303">
            <v>42449.7</v>
          </cell>
        </row>
        <row r="304">
          <cell r="A304" t="str">
            <v>Indianapolis Rehabilitation Hospital</v>
          </cell>
          <cell r="D304">
            <v>101</v>
          </cell>
          <cell r="M304">
            <v>17972.439999999999</v>
          </cell>
          <cell r="N304">
            <v>15367.89</v>
          </cell>
          <cell r="O304">
            <v>14178.86</v>
          </cell>
          <cell r="P304">
            <v>13420.88</v>
          </cell>
        </row>
        <row r="305">
          <cell r="A305" t="str">
            <v>Indianapolis Rehabilitation Hospital</v>
          </cell>
          <cell r="D305">
            <v>102</v>
          </cell>
          <cell r="M305">
            <v>23015.3</v>
          </cell>
          <cell r="N305">
            <v>19678.349999999999</v>
          </cell>
          <cell r="O305">
            <v>18156.91</v>
          </cell>
          <cell r="P305">
            <v>17185.22</v>
          </cell>
        </row>
        <row r="306">
          <cell r="A306" t="str">
            <v>Indianapolis Rehabilitation Hospital</v>
          </cell>
          <cell r="D306">
            <v>103</v>
          </cell>
          <cell r="M306">
            <v>29705.65</v>
          </cell>
          <cell r="N306">
            <v>25400.67</v>
          </cell>
          <cell r="O306">
            <v>23433.57</v>
          </cell>
          <cell r="P306">
            <v>22180.61</v>
          </cell>
        </row>
        <row r="307">
          <cell r="A307" t="str">
            <v>Indianapolis Rehabilitation Hospital</v>
          </cell>
          <cell r="D307">
            <v>104</v>
          </cell>
          <cell r="M307">
            <v>38094.61</v>
          </cell>
          <cell r="N307">
            <v>32573.21</v>
          </cell>
          <cell r="O307">
            <v>30052.68</v>
          </cell>
          <cell r="P307">
            <v>28445.39</v>
          </cell>
        </row>
        <row r="308">
          <cell r="A308" t="str">
            <v>Indianapolis Rehabilitation Hospital</v>
          </cell>
          <cell r="D308">
            <v>105</v>
          </cell>
          <cell r="M308">
            <v>46392.26</v>
          </cell>
          <cell r="N308">
            <v>39667.21</v>
          </cell>
          <cell r="O308">
            <v>36598.74</v>
          </cell>
          <cell r="P308">
            <v>34640.76</v>
          </cell>
        </row>
        <row r="309">
          <cell r="A309" t="str">
            <v>Indianapolis Rehabilitation Hospital</v>
          </cell>
          <cell r="D309">
            <v>106</v>
          </cell>
          <cell r="M309">
            <v>53007.72</v>
          </cell>
          <cell r="N309">
            <v>45325.599999999999</v>
          </cell>
          <cell r="O309">
            <v>41816.959999999999</v>
          </cell>
          <cell r="P309">
            <v>39581.370000000003</v>
          </cell>
        </row>
        <row r="310">
          <cell r="A310" t="str">
            <v>Indianapolis Rehabilitation Hospital</v>
          </cell>
          <cell r="D310">
            <v>201</v>
          </cell>
          <cell r="M310">
            <v>19751.41</v>
          </cell>
          <cell r="N310">
            <v>15707.61</v>
          </cell>
          <cell r="O310">
            <v>14304.88</v>
          </cell>
          <cell r="P310">
            <v>13355.13</v>
          </cell>
        </row>
        <row r="311">
          <cell r="A311" t="str">
            <v>Indianapolis Rehabilitation Hospital</v>
          </cell>
          <cell r="D311">
            <v>202</v>
          </cell>
          <cell r="M311">
            <v>25347.71</v>
          </cell>
          <cell r="N311">
            <v>20156.89</v>
          </cell>
          <cell r="O311">
            <v>18357.82</v>
          </cell>
          <cell r="P311">
            <v>17137.740000000002</v>
          </cell>
        </row>
        <row r="312">
          <cell r="A312" t="str">
            <v>Indianapolis Rehabilitation Hospital</v>
          </cell>
          <cell r="D312">
            <v>203</v>
          </cell>
          <cell r="M312">
            <v>31391.49</v>
          </cell>
          <cell r="N312">
            <v>24964.15</v>
          </cell>
          <cell r="O312">
            <v>22734.03</v>
          </cell>
          <cell r="P312">
            <v>21225.37</v>
          </cell>
        </row>
        <row r="313">
          <cell r="A313" t="str">
            <v>Indianapolis Rehabilitation Hospital</v>
          </cell>
          <cell r="D313">
            <v>204</v>
          </cell>
          <cell r="M313">
            <v>39048.04</v>
          </cell>
          <cell r="N313">
            <v>31051.759999999998</v>
          </cell>
          <cell r="O313">
            <v>28279.19</v>
          </cell>
          <cell r="P313">
            <v>26401.58</v>
          </cell>
        </row>
        <row r="314">
          <cell r="A314" t="str">
            <v>Indianapolis Rehabilitation Hospital</v>
          </cell>
          <cell r="D314">
            <v>205</v>
          </cell>
          <cell r="M314">
            <v>49910.02</v>
          </cell>
          <cell r="N314">
            <v>39689.120000000003</v>
          </cell>
          <cell r="O314">
            <v>36145.78</v>
          </cell>
          <cell r="P314">
            <v>33745.79</v>
          </cell>
        </row>
        <row r="315">
          <cell r="A315" t="str">
            <v>Indianapolis Rehabilitation Hospital</v>
          </cell>
          <cell r="D315">
            <v>301</v>
          </cell>
          <cell r="M315">
            <v>22067.37</v>
          </cell>
          <cell r="N315">
            <v>17362.39</v>
          </cell>
          <cell r="O315">
            <v>16180.67</v>
          </cell>
          <cell r="P315">
            <v>15114.01</v>
          </cell>
        </row>
        <row r="316">
          <cell r="A316" t="str">
            <v>Indianapolis Rehabilitation Hospital</v>
          </cell>
          <cell r="D316">
            <v>302</v>
          </cell>
          <cell r="M316">
            <v>28284.66</v>
          </cell>
          <cell r="N316">
            <v>22253.67</v>
          </cell>
          <cell r="O316">
            <v>20739.53</v>
          </cell>
          <cell r="P316">
            <v>19371.5</v>
          </cell>
        </row>
        <row r="317">
          <cell r="A317" t="str">
            <v>Indianapolis Rehabilitation Hospital</v>
          </cell>
          <cell r="D317">
            <v>303</v>
          </cell>
          <cell r="M317">
            <v>33860.870000000003</v>
          </cell>
          <cell r="N317">
            <v>26640.84</v>
          </cell>
          <cell r="O317">
            <v>24827.17</v>
          </cell>
          <cell r="P317">
            <v>23190.65</v>
          </cell>
        </row>
        <row r="318">
          <cell r="A318" t="str">
            <v>Indianapolis Rehabilitation Hospital</v>
          </cell>
          <cell r="D318">
            <v>304</v>
          </cell>
          <cell r="M318">
            <v>40032.5</v>
          </cell>
          <cell r="N318">
            <v>31497.42</v>
          </cell>
          <cell r="O318">
            <v>29353.15</v>
          </cell>
          <cell r="P318">
            <v>27417.09</v>
          </cell>
        </row>
        <row r="319">
          <cell r="A319" t="str">
            <v>Indianapolis Rehabilitation Hospital</v>
          </cell>
          <cell r="D319">
            <v>305</v>
          </cell>
          <cell r="M319">
            <v>43667.17</v>
          </cell>
          <cell r="N319">
            <v>34355.839999999997</v>
          </cell>
          <cell r="O319">
            <v>32017.97</v>
          </cell>
          <cell r="P319">
            <v>29906.560000000001</v>
          </cell>
        </row>
        <row r="320">
          <cell r="A320" t="str">
            <v>Indianapolis Rehabilitation Hospital</v>
          </cell>
          <cell r="D320">
            <v>401</v>
          </cell>
          <cell r="M320">
            <v>24786.98</v>
          </cell>
          <cell r="N320">
            <v>19528.59</v>
          </cell>
          <cell r="O320">
            <v>18966.03</v>
          </cell>
          <cell r="P320">
            <v>17678.37</v>
          </cell>
        </row>
        <row r="321">
          <cell r="A321" t="str">
            <v>Indianapolis Rehabilitation Hospital</v>
          </cell>
          <cell r="D321">
            <v>402</v>
          </cell>
          <cell r="M321">
            <v>31407.919999999998</v>
          </cell>
          <cell r="N321">
            <v>24744.97</v>
          </cell>
          <cell r="O321">
            <v>24034.48</v>
          </cell>
          <cell r="P321">
            <v>22401.62</v>
          </cell>
        </row>
        <row r="322">
          <cell r="A322" t="str">
            <v>Indianapolis Rehabilitation Hospital</v>
          </cell>
          <cell r="D322">
            <v>403</v>
          </cell>
          <cell r="M322">
            <v>37831.599999999999</v>
          </cell>
          <cell r="N322">
            <v>29806.11</v>
          </cell>
          <cell r="O322">
            <v>28947.67</v>
          </cell>
          <cell r="P322">
            <v>26980.57</v>
          </cell>
        </row>
        <row r="323">
          <cell r="A323" t="str">
            <v>Indianapolis Rehabilitation Hospital</v>
          </cell>
          <cell r="D323">
            <v>404</v>
          </cell>
          <cell r="M323">
            <v>59511.77</v>
          </cell>
          <cell r="N323">
            <v>46887.23</v>
          </cell>
          <cell r="O323">
            <v>45537.47</v>
          </cell>
          <cell r="P323">
            <v>42445.26</v>
          </cell>
        </row>
        <row r="324">
          <cell r="A324" t="str">
            <v>Indianapolis Rehabilitation Hospital</v>
          </cell>
          <cell r="D324">
            <v>405</v>
          </cell>
          <cell r="M324">
            <v>48607.76</v>
          </cell>
          <cell r="N324">
            <v>38295.53</v>
          </cell>
          <cell r="O324">
            <v>37194.160000000003</v>
          </cell>
          <cell r="P324">
            <v>34666.339999999997</v>
          </cell>
        </row>
        <row r="325">
          <cell r="A325" t="str">
            <v>Indianapolis Rehabilitation Hospital</v>
          </cell>
          <cell r="D325">
            <v>406</v>
          </cell>
          <cell r="M325">
            <v>61038.69</v>
          </cell>
          <cell r="N325">
            <v>48089.05</v>
          </cell>
          <cell r="O325">
            <v>46706.400000000001</v>
          </cell>
          <cell r="P325">
            <v>43533.83</v>
          </cell>
        </row>
        <row r="326">
          <cell r="A326" t="str">
            <v>Indianapolis Rehabilitation Hospital</v>
          </cell>
          <cell r="D326">
            <v>407</v>
          </cell>
          <cell r="M326">
            <v>81915.199999999997</v>
          </cell>
          <cell r="N326">
            <v>64536.37</v>
          </cell>
          <cell r="O326">
            <v>62680.68</v>
          </cell>
          <cell r="P326">
            <v>58421.37</v>
          </cell>
        </row>
        <row r="327">
          <cell r="A327" t="str">
            <v>Indianapolis Rehabilitation Hospital</v>
          </cell>
          <cell r="D327">
            <v>501</v>
          </cell>
          <cell r="M327">
            <v>23006.18</v>
          </cell>
          <cell r="N327">
            <v>18237.27</v>
          </cell>
          <cell r="O327">
            <v>17150.52</v>
          </cell>
          <cell r="P327">
            <v>15665.6</v>
          </cell>
        </row>
        <row r="328">
          <cell r="A328" t="str">
            <v>Indianapolis Rehabilitation Hospital</v>
          </cell>
          <cell r="D328">
            <v>502</v>
          </cell>
          <cell r="M328">
            <v>28324.85</v>
          </cell>
          <cell r="N328">
            <v>22454.58</v>
          </cell>
          <cell r="O328">
            <v>21115.79</v>
          </cell>
          <cell r="P328">
            <v>19287.490000000002</v>
          </cell>
        </row>
        <row r="329">
          <cell r="A329" t="str">
            <v>Indianapolis Rehabilitation Hospital</v>
          </cell>
          <cell r="D329">
            <v>503</v>
          </cell>
          <cell r="M329">
            <v>32500.15</v>
          </cell>
          <cell r="N329">
            <v>25765.96</v>
          </cell>
          <cell r="O329">
            <v>24229.91</v>
          </cell>
          <cell r="P329">
            <v>22131.3</v>
          </cell>
        </row>
        <row r="330">
          <cell r="A330" t="str">
            <v>Indianapolis Rehabilitation Hospital</v>
          </cell>
          <cell r="D330">
            <v>504</v>
          </cell>
          <cell r="M330">
            <v>39110.129999999997</v>
          </cell>
          <cell r="N330">
            <v>31004.27</v>
          </cell>
          <cell r="O330">
            <v>29155.89</v>
          </cell>
          <cell r="P330">
            <v>26631.71</v>
          </cell>
        </row>
        <row r="331">
          <cell r="A331" t="str">
            <v>Indianapolis Rehabilitation Hospital</v>
          </cell>
          <cell r="D331">
            <v>505</v>
          </cell>
          <cell r="M331">
            <v>55031.44</v>
          </cell>
          <cell r="N331">
            <v>43626.98</v>
          </cell>
          <cell r="O331">
            <v>41026.1</v>
          </cell>
          <cell r="P331">
            <v>37473.620000000003</v>
          </cell>
        </row>
        <row r="332">
          <cell r="A332" t="str">
            <v>Indianapolis Rehabilitation Hospital</v>
          </cell>
          <cell r="D332">
            <v>601</v>
          </cell>
          <cell r="M332">
            <v>24476.48</v>
          </cell>
          <cell r="N332">
            <v>18558.73</v>
          </cell>
          <cell r="O332">
            <v>17369.7</v>
          </cell>
          <cell r="P332">
            <v>15647.34</v>
          </cell>
        </row>
        <row r="333">
          <cell r="A333" t="str">
            <v>Indianapolis Rehabilitation Hospital</v>
          </cell>
          <cell r="D333">
            <v>602</v>
          </cell>
          <cell r="M333">
            <v>30323</v>
          </cell>
          <cell r="N333">
            <v>22991.56</v>
          </cell>
          <cell r="O333">
            <v>21517.599999999999</v>
          </cell>
          <cell r="P333">
            <v>19384.29</v>
          </cell>
        </row>
        <row r="334">
          <cell r="A334" t="str">
            <v>Indianapolis Rehabilitation Hospital</v>
          </cell>
          <cell r="D334">
            <v>603</v>
          </cell>
          <cell r="M334">
            <v>36005.14</v>
          </cell>
          <cell r="N334">
            <v>27298.37</v>
          </cell>
          <cell r="O334">
            <v>25550.44</v>
          </cell>
          <cell r="P334">
            <v>23015.3</v>
          </cell>
        </row>
        <row r="335">
          <cell r="A335" t="str">
            <v>Indianapolis Rehabilitation Hospital</v>
          </cell>
          <cell r="D335">
            <v>604</v>
          </cell>
          <cell r="M335">
            <v>44969.440000000002</v>
          </cell>
          <cell r="N335">
            <v>34094.660000000003</v>
          </cell>
          <cell r="O335">
            <v>31912.03</v>
          </cell>
          <cell r="P335">
            <v>28746.76</v>
          </cell>
        </row>
        <row r="336">
          <cell r="A336" t="str">
            <v>Indianapolis Rehabilitation Hospital</v>
          </cell>
          <cell r="D336">
            <v>701</v>
          </cell>
          <cell r="M336">
            <v>21974.22</v>
          </cell>
          <cell r="N336">
            <v>17455.54</v>
          </cell>
          <cell r="O336">
            <v>16664.68</v>
          </cell>
          <cell r="P336">
            <v>15249.17</v>
          </cell>
        </row>
        <row r="337">
          <cell r="A337" t="str">
            <v>Indianapolis Rehabilitation Hospital</v>
          </cell>
          <cell r="D337">
            <v>702</v>
          </cell>
          <cell r="M337">
            <v>27228.959999999999</v>
          </cell>
          <cell r="N337">
            <v>21629.02</v>
          </cell>
          <cell r="O337">
            <v>20650.04</v>
          </cell>
          <cell r="P337">
            <v>18894.8</v>
          </cell>
        </row>
        <row r="338">
          <cell r="A338" t="str">
            <v>Indianapolis Rehabilitation Hospital</v>
          </cell>
          <cell r="D338">
            <v>703</v>
          </cell>
          <cell r="M338">
            <v>33563.15</v>
          </cell>
          <cell r="N338">
            <v>26662.76</v>
          </cell>
          <cell r="O338">
            <v>25455.47</v>
          </cell>
          <cell r="P338">
            <v>23292.93</v>
          </cell>
        </row>
        <row r="339">
          <cell r="A339" t="str">
            <v>Indianapolis Rehabilitation Hospital</v>
          </cell>
          <cell r="D339">
            <v>704</v>
          </cell>
          <cell r="M339">
            <v>41652.58</v>
          </cell>
          <cell r="N339">
            <v>33088.269999999997</v>
          </cell>
          <cell r="O339">
            <v>31590.57</v>
          </cell>
          <cell r="P339">
            <v>28905.67</v>
          </cell>
        </row>
        <row r="340">
          <cell r="A340" t="str">
            <v>Indianapolis Rehabilitation Hospital</v>
          </cell>
          <cell r="D340">
            <v>801</v>
          </cell>
          <cell r="M340">
            <v>21618.07</v>
          </cell>
          <cell r="N340">
            <v>17260.11</v>
          </cell>
          <cell r="O340">
            <v>16047.34</v>
          </cell>
          <cell r="P340">
            <v>14761.5</v>
          </cell>
        </row>
        <row r="341">
          <cell r="A341" t="str">
            <v>Indianapolis Rehabilitation Hospital</v>
          </cell>
          <cell r="D341">
            <v>802</v>
          </cell>
          <cell r="M341">
            <v>24587.9</v>
          </cell>
          <cell r="N341">
            <v>19630.87</v>
          </cell>
          <cell r="O341">
            <v>18250.05</v>
          </cell>
          <cell r="P341">
            <v>16788.88</v>
          </cell>
        </row>
        <row r="342">
          <cell r="A342" t="str">
            <v>Indianapolis Rehabilitation Hospital</v>
          </cell>
          <cell r="D342">
            <v>803</v>
          </cell>
          <cell r="M342">
            <v>27325.77</v>
          </cell>
          <cell r="N342">
            <v>21817.14</v>
          </cell>
          <cell r="O342">
            <v>20282.91</v>
          </cell>
          <cell r="P342">
            <v>18659.189999999999</v>
          </cell>
        </row>
        <row r="343">
          <cell r="A343" t="str">
            <v>Indianapolis Rehabilitation Hospital</v>
          </cell>
          <cell r="D343">
            <v>804</v>
          </cell>
          <cell r="M343">
            <v>30790.58</v>
          </cell>
          <cell r="N343">
            <v>24582.42</v>
          </cell>
          <cell r="O343">
            <v>22854.58</v>
          </cell>
          <cell r="P343">
            <v>21024.45</v>
          </cell>
        </row>
        <row r="344">
          <cell r="A344" t="str">
            <v>Indianapolis Rehabilitation Hospital</v>
          </cell>
          <cell r="D344">
            <v>805</v>
          </cell>
          <cell r="M344">
            <v>38428.86</v>
          </cell>
          <cell r="N344">
            <v>30680.99</v>
          </cell>
          <cell r="O344">
            <v>28523.93</v>
          </cell>
          <cell r="P344">
            <v>26240.85</v>
          </cell>
        </row>
        <row r="345">
          <cell r="A345" t="str">
            <v>Indianapolis Rehabilitation Hospital</v>
          </cell>
          <cell r="D345">
            <v>901</v>
          </cell>
          <cell r="M345">
            <v>22481.97</v>
          </cell>
          <cell r="N345">
            <v>17324.04</v>
          </cell>
          <cell r="O345">
            <v>16273.82</v>
          </cell>
          <cell r="P345">
            <v>14860.13</v>
          </cell>
        </row>
        <row r="346">
          <cell r="A346" t="str">
            <v>Indianapolis Rehabilitation Hospital</v>
          </cell>
          <cell r="D346">
            <v>902</v>
          </cell>
          <cell r="M346">
            <v>28593.34</v>
          </cell>
          <cell r="N346">
            <v>22034.5</v>
          </cell>
          <cell r="O346">
            <v>20697.52</v>
          </cell>
          <cell r="P346">
            <v>18900.28</v>
          </cell>
        </row>
        <row r="347">
          <cell r="A347" t="str">
            <v>Indianapolis Rehabilitation Hospital</v>
          </cell>
          <cell r="D347">
            <v>903</v>
          </cell>
          <cell r="M347">
            <v>33166.81</v>
          </cell>
          <cell r="N347">
            <v>25559.58</v>
          </cell>
          <cell r="O347">
            <v>24008.9</v>
          </cell>
          <cell r="P347">
            <v>21924.9</v>
          </cell>
        </row>
        <row r="348">
          <cell r="A348" t="str">
            <v>Indianapolis Rehabilitation Hospital</v>
          </cell>
          <cell r="D348">
            <v>904</v>
          </cell>
          <cell r="M348">
            <v>40096.43</v>
          </cell>
          <cell r="N348">
            <v>30898.33</v>
          </cell>
          <cell r="O348">
            <v>29026.21</v>
          </cell>
          <cell r="P348">
            <v>26505.69</v>
          </cell>
        </row>
        <row r="349">
          <cell r="A349" t="str">
            <v>Indianapolis Rehabilitation Hospital</v>
          </cell>
          <cell r="D349">
            <v>1001</v>
          </cell>
          <cell r="M349">
            <v>21913.95</v>
          </cell>
          <cell r="N349">
            <v>18142.29</v>
          </cell>
          <cell r="O349">
            <v>16584.310000000001</v>
          </cell>
          <cell r="P349">
            <v>15134.1</v>
          </cell>
        </row>
        <row r="350">
          <cell r="A350" t="str">
            <v>Indianapolis Rehabilitation Hospital</v>
          </cell>
          <cell r="D350">
            <v>1002</v>
          </cell>
          <cell r="M350">
            <v>27906.59</v>
          </cell>
          <cell r="N350">
            <v>23104.81</v>
          </cell>
          <cell r="O350">
            <v>21121.27</v>
          </cell>
          <cell r="P350">
            <v>19272.87</v>
          </cell>
        </row>
        <row r="351">
          <cell r="A351" t="str">
            <v>Indianapolis Rehabilitation Hospital</v>
          </cell>
          <cell r="D351">
            <v>1003</v>
          </cell>
          <cell r="M351">
            <v>32883.699999999997</v>
          </cell>
          <cell r="N351">
            <v>27223.48</v>
          </cell>
          <cell r="O351">
            <v>24887.439999999999</v>
          </cell>
          <cell r="P351">
            <v>22708.46</v>
          </cell>
        </row>
        <row r="352">
          <cell r="A352" t="str">
            <v>Indianapolis Rehabilitation Hospital</v>
          </cell>
          <cell r="D352">
            <v>1004</v>
          </cell>
          <cell r="M352">
            <v>42668.09</v>
          </cell>
          <cell r="N352">
            <v>35323.870000000003</v>
          </cell>
          <cell r="O352">
            <v>32291.93</v>
          </cell>
          <cell r="P352">
            <v>29466.39</v>
          </cell>
        </row>
        <row r="353">
          <cell r="A353" t="str">
            <v>Indianapolis Rehabilitation Hospital</v>
          </cell>
          <cell r="D353">
            <v>1101</v>
          </cell>
          <cell r="M353">
            <v>23265.54</v>
          </cell>
          <cell r="N353">
            <v>23265.54</v>
          </cell>
          <cell r="O353">
            <v>18745.03</v>
          </cell>
          <cell r="P353">
            <v>17769.7</v>
          </cell>
        </row>
        <row r="354">
          <cell r="A354" t="str">
            <v>Indianapolis Rehabilitation Hospital</v>
          </cell>
          <cell r="D354">
            <v>1102</v>
          </cell>
          <cell r="M354">
            <v>26677.37</v>
          </cell>
          <cell r="N354">
            <v>26677.37</v>
          </cell>
          <cell r="O354">
            <v>21495.68</v>
          </cell>
          <cell r="P354">
            <v>20376.060000000001</v>
          </cell>
        </row>
        <row r="355">
          <cell r="A355" t="str">
            <v>Indianapolis Rehabilitation Hospital</v>
          </cell>
          <cell r="D355">
            <v>1103</v>
          </cell>
          <cell r="M355">
            <v>36596.910000000003</v>
          </cell>
          <cell r="N355">
            <v>36596.910000000003</v>
          </cell>
          <cell r="O355">
            <v>29488.31</v>
          </cell>
          <cell r="P355">
            <v>27952.240000000002</v>
          </cell>
        </row>
        <row r="356">
          <cell r="A356" t="str">
            <v>Indianapolis Rehabilitation Hospital</v>
          </cell>
          <cell r="D356">
            <v>1201</v>
          </cell>
          <cell r="M356">
            <v>24290.18</v>
          </cell>
          <cell r="N356">
            <v>18805.3</v>
          </cell>
          <cell r="O356">
            <v>16889.34</v>
          </cell>
          <cell r="P356">
            <v>15716.75</v>
          </cell>
        </row>
        <row r="357">
          <cell r="A357" t="str">
            <v>Indianapolis Rehabilitation Hospital</v>
          </cell>
          <cell r="D357">
            <v>1202</v>
          </cell>
          <cell r="M357">
            <v>30750.400000000001</v>
          </cell>
          <cell r="N357">
            <v>23806.16</v>
          </cell>
          <cell r="O357">
            <v>21382.45</v>
          </cell>
          <cell r="P357">
            <v>19897.52</v>
          </cell>
        </row>
        <row r="358">
          <cell r="A358" t="str">
            <v>Indianapolis Rehabilitation Hospital</v>
          </cell>
          <cell r="D358">
            <v>1203</v>
          </cell>
          <cell r="M358">
            <v>38753.97</v>
          </cell>
          <cell r="N358">
            <v>30001.54</v>
          </cell>
          <cell r="O358">
            <v>26945.87</v>
          </cell>
          <cell r="P358">
            <v>25075.56</v>
          </cell>
        </row>
        <row r="359">
          <cell r="A359" t="str">
            <v>Indianapolis Rehabilitation Hospital</v>
          </cell>
          <cell r="D359">
            <v>1204</v>
          </cell>
          <cell r="M359">
            <v>40206.01</v>
          </cell>
          <cell r="N359">
            <v>31126.639999999999</v>
          </cell>
          <cell r="O359">
            <v>27955.9</v>
          </cell>
          <cell r="P359">
            <v>26016.19</v>
          </cell>
        </row>
        <row r="360">
          <cell r="A360" t="str">
            <v>Indianapolis Rehabilitation Hospital</v>
          </cell>
          <cell r="D360">
            <v>1301</v>
          </cell>
          <cell r="M360">
            <v>25143.14</v>
          </cell>
          <cell r="N360">
            <v>20180.63</v>
          </cell>
          <cell r="O360">
            <v>18120.38</v>
          </cell>
          <cell r="P360">
            <v>16770.62</v>
          </cell>
        </row>
        <row r="361">
          <cell r="A361" t="str">
            <v>Indianapolis Rehabilitation Hospital</v>
          </cell>
          <cell r="D361">
            <v>1302</v>
          </cell>
          <cell r="M361">
            <v>30010.67</v>
          </cell>
          <cell r="N361">
            <v>24089.27</v>
          </cell>
          <cell r="O361">
            <v>21629.02</v>
          </cell>
          <cell r="P361">
            <v>20018.080000000002</v>
          </cell>
        </row>
        <row r="362">
          <cell r="A362" t="str">
            <v>Indianapolis Rehabilitation Hospital</v>
          </cell>
          <cell r="D362">
            <v>1303</v>
          </cell>
          <cell r="M362">
            <v>33917.480000000003</v>
          </cell>
          <cell r="N362">
            <v>27225.31</v>
          </cell>
          <cell r="O362">
            <v>24443.599999999999</v>
          </cell>
          <cell r="P362">
            <v>22624.44</v>
          </cell>
        </row>
        <row r="363">
          <cell r="A363" t="str">
            <v>Indianapolis Rehabilitation Hospital</v>
          </cell>
          <cell r="D363">
            <v>1304</v>
          </cell>
          <cell r="M363">
            <v>40098.25</v>
          </cell>
          <cell r="N363">
            <v>32184.17</v>
          </cell>
          <cell r="O363">
            <v>28898.36</v>
          </cell>
          <cell r="P363">
            <v>26746.78</v>
          </cell>
        </row>
        <row r="364">
          <cell r="A364" t="str">
            <v>Indianapolis Rehabilitation Hospital</v>
          </cell>
          <cell r="D364">
            <v>1305</v>
          </cell>
          <cell r="M364">
            <v>40300.99</v>
          </cell>
          <cell r="N364">
            <v>32348.560000000001</v>
          </cell>
          <cell r="O364">
            <v>29044.47</v>
          </cell>
          <cell r="P364">
            <v>26881.94</v>
          </cell>
        </row>
        <row r="365">
          <cell r="A365" t="str">
            <v>Indianapolis Rehabilitation Hospital</v>
          </cell>
          <cell r="D365">
            <v>1401</v>
          </cell>
          <cell r="M365">
            <v>20558.7</v>
          </cell>
          <cell r="N365">
            <v>16619.02</v>
          </cell>
          <cell r="O365">
            <v>15355.11</v>
          </cell>
          <cell r="P365">
            <v>14188</v>
          </cell>
        </row>
        <row r="366">
          <cell r="A366" t="str">
            <v>Indianapolis Rehabilitation Hospital</v>
          </cell>
          <cell r="D366">
            <v>1402</v>
          </cell>
          <cell r="M366">
            <v>25685.599999999999</v>
          </cell>
          <cell r="N366">
            <v>20763.27</v>
          </cell>
          <cell r="O366">
            <v>19185.21</v>
          </cell>
          <cell r="P366">
            <v>17725.86</v>
          </cell>
        </row>
        <row r="367">
          <cell r="A367" t="str">
            <v>Indianapolis Rehabilitation Hospital</v>
          </cell>
          <cell r="D367">
            <v>1403</v>
          </cell>
          <cell r="M367">
            <v>31075.5</v>
          </cell>
          <cell r="N367">
            <v>25119.4</v>
          </cell>
          <cell r="O367">
            <v>23210.73</v>
          </cell>
          <cell r="P367">
            <v>21446.38</v>
          </cell>
        </row>
        <row r="368">
          <cell r="A368" t="str">
            <v>Indianapolis Rehabilitation Hospital</v>
          </cell>
          <cell r="D368">
            <v>1404</v>
          </cell>
          <cell r="M368">
            <v>38777.72</v>
          </cell>
          <cell r="N368">
            <v>31345.82</v>
          </cell>
          <cell r="O368">
            <v>28964.11</v>
          </cell>
          <cell r="P368">
            <v>26759.56</v>
          </cell>
        </row>
        <row r="369">
          <cell r="A369" t="str">
            <v>Indianapolis Rehabilitation Hospital</v>
          </cell>
          <cell r="D369">
            <v>1501</v>
          </cell>
          <cell r="M369">
            <v>23577.86</v>
          </cell>
          <cell r="N369">
            <v>19017.169999999998</v>
          </cell>
          <cell r="O369">
            <v>18345.03</v>
          </cell>
          <cell r="P369">
            <v>17380.650000000001</v>
          </cell>
        </row>
        <row r="370">
          <cell r="A370" t="str">
            <v>Indianapolis Rehabilitation Hospital</v>
          </cell>
          <cell r="D370">
            <v>1502</v>
          </cell>
          <cell r="M370">
            <v>27893.8</v>
          </cell>
          <cell r="N370">
            <v>22498.42</v>
          </cell>
          <cell r="O370">
            <v>21703.9</v>
          </cell>
          <cell r="P370">
            <v>20562.36</v>
          </cell>
        </row>
        <row r="371">
          <cell r="A371" t="str">
            <v>Indianapolis Rehabilitation Hospital</v>
          </cell>
          <cell r="D371">
            <v>1503</v>
          </cell>
          <cell r="M371">
            <v>33097.4</v>
          </cell>
          <cell r="N371">
            <v>26695.64</v>
          </cell>
          <cell r="O371">
            <v>25753.18</v>
          </cell>
          <cell r="P371">
            <v>24397.95</v>
          </cell>
        </row>
        <row r="372">
          <cell r="A372" t="str">
            <v>Indianapolis Rehabilitation Hospital</v>
          </cell>
          <cell r="D372">
            <v>1504</v>
          </cell>
          <cell r="M372">
            <v>40814.22</v>
          </cell>
          <cell r="N372">
            <v>32920.230000000003</v>
          </cell>
          <cell r="O372">
            <v>31754.95</v>
          </cell>
          <cell r="P372">
            <v>30085.56</v>
          </cell>
        </row>
        <row r="373">
          <cell r="A373" t="str">
            <v>Indianapolis Rehabilitation Hospital</v>
          </cell>
          <cell r="D373">
            <v>1601</v>
          </cell>
          <cell r="M373">
            <v>20737.7</v>
          </cell>
          <cell r="N373">
            <v>15566.97</v>
          </cell>
          <cell r="O373">
            <v>15373.37</v>
          </cell>
          <cell r="P373">
            <v>14129.55</v>
          </cell>
        </row>
        <row r="374">
          <cell r="A374" t="str">
            <v>Indianapolis Rehabilitation Hospital</v>
          </cell>
          <cell r="D374">
            <v>1602</v>
          </cell>
          <cell r="M374">
            <v>27272.799999999999</v>
          </cell>
          <cell r="N374">
            <v>20472.86</v>
          </cell>
          <cell r="O374">
            <v>20217.16</v>
          </cell>
          <cell r="P374">
            <v>18582.47</v>
          </cell>
        </row>
        <row r="375">
          <cell r="A375" t="str">
            <v>Indianapolis Rehabilitation Hospital</v>
          </cell>
          <cell r="D375">
            <v>1603</v>
          </cell>
          <cell r="M375">
            <v>31656.33</v>
          </cell>
          <cell r="N375">
            <v>23764.16</v>
          </cell>
          <cell r="O375">
            <v>23468.27</v>
          </cell>
          <cell r="P375">
            <v>21570.57</v>
          </cell>
        </row>
        <row r="376">
          <cell r="A376" t="str">
            <v>Indianapolis Rehabilitation Hospital</v>
          </cell>
          <cell r="D376">
            <v>1604</v>
          </cell>
          <cell r="M376">
            <v>39108.300000000003</v>
          </cell>
          <cell r="N376">
            <v>29358.63</v>
          </cell>
          <cell r="O376">
            <v>28991.51</v>
          </cell>
          <cell r="P376">
            <v>26648.15</v>
          </cell>
        </row>
        <row r="377">
          <cell r="A377" t="str">
            <v>Indianapolis Rehabilitation Hospital</v>
          </cell>
          <cell r="D377">
            <v>1701</v>
          </cell>
          <cell r="M377">
            <v>25017.119999999999</v>
          </cell>
          <cell r="N377">
            <v>18984.3</v>
          </cell>
          <cell r="O377">
            <v>17977.91</v>
          </cell>
          <cell r="P377">
            <v>16396.189999999999</v>
          </cell>
        </row>
        <row r="378">
          <cell r="A378" t="str">
            <v>Indianapolis Rehabilitation Hospital</v>
          </cell>
          <cell r="D378">
            <v>1702</v>
          </cell>
          <cell r="M378">
            <v>30198.81</v>
          </cell>
          <cell r="N378">
            <v>22916.67</v>
          </cell>
          <cell r="O378">
            <v>21700.25</v>
          </cell>
          <cell r="P378">
            <v>19791.599999999999</v>
          </cell>
        </row>
        <row r="379">
          <cell r="A379" t="str">
            <v>Indianapolis Rehabilitation Hospital</v>
          </cell>
          <cell r="D379">
            <v>1703</v>
          </cell>
          <cell r="M379">
            <v>35778.660000000003</v>
          </cell>
          <cell r="N379">
            <v>27152.25</v>
          </cell>
          <cell r="O379">
            <v>25711.17</v>
          </cell>
          <cell r="P379">
            <v>23450</v>
          </cell>
        </row>
        <row r="380">
          <cell r="A380" t="str">
            <v>Indianapolis Rehabilitation Hospital</v>
          </cell>
          <cell r="D380">
            <v>1704</v>
          </cell>
          <cell r="M380">
            <v>41210.57</v>
          </cell>
          <cell r="N380">
            <v>31272.76</v>
          </cell>
          <cell r="O380">
            <v>29614.33</v>
          </cell>
          <cell r="P380">
            <v>27009.79</v>
          </cell>
        </row>
        <row r="381">
          <cell r="A381" t="str">
            <v>Indianapolis Rehabilitation Hospital</v>
          </cell>
          <cell r="D381">
            <v>1705</v>
          </cell>
          <cell r="M381">
            <v>47208.68</v>
          </cell>
          <cell r="N381">
            <v>35824.32</v>
          </cell>
          <cell r="O381">
            <v>33924.79</v>
          </cell>
          <cell r="P381">
            <v>30942.17</v>
          </cell>
        </row>
        <row r="382">
          <cell r="A382" t="str">
            <v>Indianapolis Rehabilitation Hospital</v>
          </cell>
          <cell r="D382">
            <v>1801</v>
          </cell>
          <cell r="M382">
            <v>20089.310000000001</v>
          </cell>
          <cell r="N382">
            <v>16807.150000000001</v>
          </cell>
          <cell r="O382">
            <v>15506.7</v>
          </cell>
          <cell r="P382">
            <v>14034.57</v>
          </cell>
        </row>
        <row r="383">
          <cell r="A383" t="str">
            <v>Indianapolis Rehabilitation Hospital</v>
          </cell>
          <cell r="D383">
            <v>1802</v>
          </cell>
          <cell r="M383">
            <v>25552.27</v>
          </cell>
          <cell r="N383">
            <v>21376.97</v>
          </cell>
          <cell r="O383">
            <v>19724.02</v>
          </cell>
          <cell r="P383">
            <v>17851.88</v>
          </cell>
        </row>
        <row r="384">
          <cell r="A384" t="str">
            <v>Indianapolis Rehabilitation Hospital</v>
          </cell>
          <cell r="D384">
            <v>1803</v>
          </cell>
          <cell r="M384">
            <v>31912.03</v>
          </cell>
          <cell r="N384">
            <v>26697.46</v>
          </cell>
          <cell r="O384">
            <v>24633.55</v>
          </cell>
          <cell r="P384">
            <v>22295.68</v>
          </cell>
        </row>
        <row r="385">
          <cell r="A385" t="str">
            <v>Indianapolis Rehabilitation Hospital</v>
          </cell>
          <cell r="D385">
            <v>1804</v>
          </cell>
          <cell r="M385">
            <v>37334.800000000003</v>
          </cell>
          <cell r="N385">
            <v>31234.400000000001</v>
          </cell>
          <cell r="O385">
            <v>28819.82</v>
          </cell>
          <cell r="P385">
            <v>26085.599999999999</v>
          </cell>
        </row>
        <row r="386">
          <cell r="A386" t="str">
            <v>Indianapolis Rehabilitation Hospital</v>
          </cell>
          <cell r="D386">
            <v>1805</v>
          </cell>
          <cell r="M386">
            <v>44615.1</v>
          </cell>
          <cell r="N386">
            <v>37323.85</v>
          </cell>
          <cell r="O386">
            <v>34438.03</v>
          </cell>
          <cell r="P386">
            <v>31170.48</v>
          </cell>
        </row>
        <row r="387">
          <cell r="A387" t="str">
            <v>Indianapolis Rehabilitation Hospital</v>
          </cell>
          <cell r="D387">
            <v>1806</v>
          </cell>
          <cell r="M387">
            <v>65588.429999999993</v>
          </cell>
          <cell r="N387">
            <v>54870.71</v>
          </cell>
          <cell r="O387">
            <v>50627.83</v>
          </cell>
          <cell r="P387">
            <v>45824.22</v>
          </cell>
        </row>
        <row r="388">
          <cell r="A388" t="str">
            <v>Indianapolis Rehabilitation Hospital</v>
          </cell>
          <cell r="D388">
            <v>1901</v>
          </cell>
          <cell r="M388">
            <v>23088.36</v>
          </cell>
          <cell r="N388">
            <v>16489.34</v>
          </cell>
          <cell r="O388">
            <v>15965.14</v>
          </cell>
          <cell r="P388">
            <v>15327.71</v>
          </cell>
        </row>
        <row r="389">
          <cell r="A389" t="str">
            <v>Indianapolis Rehabilitation Hospital</v>
          </cell>
          <cell r="D389">
            <v>1902</v>
          </cell>
          <cell r="M389">
            <v>32666.36</v>
          </cell>
          <cell r="N389">
            <v>23327.63</v>
          </cell>
          <cell r="O389">
            <v>22587.91</v>
          </cell>
          <cell r="P389">
            <v>21687.46</v>
          </cell>
        </row>
        <row r="390">
          <cell r="A390" t="str">
            <v>Indianapolis Rehabilitation Hospital</v>
          </cell>
          <cell r="D390">
            <v>1903</v>
          </cell>
          <cell r="M390">
            <v>45705.5</v>
          </cell>
          <cell r="N390">
            <v>32640.79</v>
          </cell>
          <cell r="O390">
            <v>31603.35</v>
          </cell>
          <cell r="P390">
            <v>30343.09</v>
          </cell>
        </row>
        <row r="391">
          <cell r="A391" t="str">
            <v>Indianapolis Rehabilitation Hospital</v>
          </cell>
          <cell r="D391">
            <v>1904</v>
          </cell>
          <cell r="M391">
            <v>77544.479999999996</v>
          </cell>
          <cell r="N391">
            <v>55376.65</v>
          </cell>
          <cell r="O391">
            <v>53617.760000000002</v>
          </cell>
          <cell r="P391">
            <v>51482.62</v>
          </cell>
        </row>
        <row r="392">
          <cell r="A392" t="str">
            <v>Indianapolis Rehabilitation Hospital</v>
          </cell>
          <cell r="D392">
            <v>2001</v>
          </cell>
          <cell r="M392">
            <v>21744.09</v>
          </cell>
          <cell r="N392">
            <v>17455.54</v>
          </cell>
          <cell r="O392">
            <v>16275.65</v>
          </cell>
          <cell r="P392">
            <v>14761.5</v>
          </cell>
        </row>
        <row r="393">
          <cell r="A393" t="str">
            <v>Indianapolis Rehabilitation Hospital</v>
          </cell>
          <cell r="D393">
            <v>2002</v>
          </cell>
          <cell r="M393">
            <v>26971.43</v>
          </cell>
          <cell r="N393">
            <v>21652.76</v>
          </cell>
          <cell r="O393">
            <v>20189.77</v>
          </cell>
          <cell r="P393">
            <v>18310.330000000002</v>
          </cell>
        </row>
        <row r="394">
          <cell r="A394" t="str">
            <v>Indianapolis Rehabilitation Hospital</v>
          </cell>
          <cell r="D394">
            <v>2003</v>
          </cell>
          <cell r="M394">
            <v>32025.26</v>
          </cell>
          <cell r="N394">
            <v>25707.52</v>
          </cell>
          <cell r="O394">
            <v>23970.54</v>
          </cell>
          <cell r="P394">
            <v>21740.44</v>
          </cell>
        </row>
        <row r="395">
          <cell r="A395" t="str">
            <v>Indianapolis Rehabilitation Hospital</v>
          </cell>
          <cell r="D395">
            <v>2004</v>
          </cell>
          <cell r="M395">
            <v>38143.93</v>
          </cell>
          <cell r="N395">
            <v>30620.720000000001</v>
          </cell>
          <cell r="O395">
            <v>28551.33</v>
          </cell>
          <cell r="P395">
            <v>25893.81</v>
          </cell>
        </row>
        <row r="396">
          <cell r="A396" t="str">
            <v>Indianapolis Rehabilitation Hospital</v>
          </cell>
          <cell r="D396">
            <v>2005</v>
          </cell>
          <cell r="M396">
            <v>40901.9</v>
          </cell>
          <cell r="N396">
            <v>32836.22</v>
          </cell>
          <cell r="O396">
            <v>30617.06</v>
          </cell>
          <cell r="P396">
            <v>27767.77</v>
          </cell>
        </row>
        <row r="397">
          <cell r="A397" t="str">
            <v>Indianapolis Rehabilitation Hospital</v>
          </cell>
          <cell r="D397">
            <v>2101</v>
          </cell>
          <cell r="M397">
            <v>27711.16</v>
          </cell>
          <cell r="N397">
            <v>23351.38</v>
          </cell>
          <cell r="O397">
            <v>20794.32</v>
          </cell>
          <cell r="P397">
            <v>18586.13</v>
          </cell>
        </row>
        <row r="398">
          <cell r="A398" t="str">
            <v>Indianapolis Rehabilitation Hospital</v>
          </cell>
          <cell r="D398">
            <v>2102</v>
          </cell>
          <cell r="M398">
            <v>44843.41</v>
          </cell>
          <cell r="N398">
            <v>37789.599999999999</v>
          </cell>
          <cell r="O398">
            <v>33652.65</v>
          </cell>
          <cell r="P398">
            <v>30078.25</v>
          </cell>
        </row>
        <row r="399">
          <cell r="A399" t="str">
            <v>Indianapolis Rehabilitation Hospital</v>
          </cell>
          <cell r="D399">
            <v>5001</v>
          </cell>
          <cell r="P399">
            <v>3159.79</v>
          </cell>
        </row>
        <row r="400">
          <cell r="A400" t="str">
            <v>Indianapolis Rehabilitation Hospital</v>
          </cell>
          <cell r="D400">
            <v>5101</v>
          </cell>
          <cell r="P400">
            <v>14235.48</v>
          </cell>
        </row>
        <row r="401">
          <cell r="A401" t="str">
            <v>Indianapolis Rehabilitation Hospital</v>
          </cell>
          <cell r="D401">
            <v>5102</v>
          </cell>
          <cell r="P401">
            <v>34326.620000000003</v>
          </cell>
        </row>
        <row r="402">
          <cell r="A402" t="str">
            <v>Indianapolis Rehabilitation Hospital</v>
          </cell>
          <cell r="D402">
            <v>5103</v>
          </cell>
          <cell r="P402">
            <v>16105.78</v>
          </cell>
        </row>
        <row r="403">
          <cell r="A403" t="str">
            <v>Indianapolis Rehabilitation Hospital</v>
          </cell>
          <cell r="D403">
            <v>5104</v>
          </cell>
          <cell r="P403">
            <v>43011.47</v>
          </cell>
        </row>
        <row r="404">
          <cell r="A404" t="str">
            <v>Reunion Rehabilitation Hospital Dublin</v>
          </cell>
          <cell r="D404">
            <v>101</v>
          </cell>
          <cell r="M404">
            <v>17879.46</v>
          </cell>
          <cell r="N404">
            <v>15288.39</v>
          </cell>
          <cell r="O404">
            <v>14105.51</v>
          </cell>
          <cell r="P404">
            <v>13351.45</v>
          </cell>
        </row>
        <row r="405">
          <cell r="A405" t="str">
            <v>Reunion Rehabilitation Hospital Dublin</v>
          </cell>
          <cell r="D405">
            <v>102</v>
          </cell>
          <cell r="M405">
            <v>22896.240000000002</v>
          </cell>
          <cell r="N405">
            <v>19576.55</v>
          </cell>
          <cell r="O405">
            <v>18062.98</v>
          </cell>
          <cell r="P405">
            <v>17096.32</v>
          </cell>
        </row>
        <row r="406">
          <cell r="A406" t="str">
            <v>Reunion Rehabilitation Hospital Dublin</v>
          </cell>
          <cell r="D406">
            <v>103</v>
          </cell>
          <cell r="M406">
            <v>29551.98</v>
          </cell>
          <cell r="N406">
            <v>25269.27</v>
          </cell>
          <cell r="O406">
            <v>23312.34</v>
          </cell>
          <cell r="P406">
            <v>22065.87</v>
          </cell>
        </row>
        <row r="407">
          <cell r="A407" t="str">
            <v>Reunion Rehabilitation Hospital Dublin</v>
          </cell>
          <cell r="D407">
            <v>104</v>
          </cell>
          <cell r="M407">
            <v>37897.54</v>
          </cell>
          <cell r="N407">
            <v>32404.7</v>
          </cell>
          <cell r="O407">
            <v>29897.21</v>
          </cell>
          <cell r="P407">
            <v>28298.240000000002</v>
          </cell>
        </row>
        <row r="408">
          <cell r="A408" t="str">
            <v>Reunion Rehabilitation Hospital Dublin</v>
          </cell>
          <cell r="D408">
            <v>105</v>
          </cell>
          <cell r="M408">
            <v>46152.26</v>
          </cell>
          <cell r="N408">
            <v>39462</v>
          </cell>
          <cell r="O408">
            <v>36409.410000000003</v>
          </cell>
          <cell r="P408">
            <v>34461.56</v>
          </cell>
        </row>
        <row r="409">
          <cell r="A409" t="str">
            <v>Reunion Rehabilitation Hospital Dublin</v>
          </cell>
          <cell r="D409">
            <v>106</v>
          </cell>
          <cell r="M409">
            <v>52733.5</v>
          </cell>
          <cell r="N409">
            <v>45091.12</v>
          </cell>
          <cell r="O409">
            <v>41600.629999999997</v>
          </cell>
          <cell r="P409">
            <v>39376.6</v>
          </cell>
        </row>
        <row r="410">
          <cell r="A410" t="str">
            <v>Reunion Rehabilitation Hospital Dublin</v>
          </cell>
          <cell r="D410">
            <v>201</v>
          </cell>
          <cell r="M410">
            <v>19649.23</v>
          </cell>
          <cell r="N410">
            <v>15626.35</v>
          </cell>
          <cell r="O410">
            <v>14230.88</v>
          </cell>
          <cell r="P410">
            <v>13286.04</v>
          </cell>
        </row>
        <row r="411">
          <cell r="A411" t="str">
            <v>Reunion Rehabilitation Hospital Dublin</v>
          </cell>
          <cell r="D411">
            <v>202</v>
          </cell>
          <cell r="M411">
            <v>25216.58</v>
          </cell>
          <cell r="N411">
            <v>20052.61</v>
          </cell>
          <cell r="O411">
            <v>18262.849999999999</v>
          </cell>
          <cell r="P411">
            <v>17049.080000000002</v>
          </cell>
        </row>
        <row r="412">
          <cell r="A412" t="str">
            <v>Reunion Rehabilitation Hospital Dublin</v>
          </cell>
          <cell r="D412">
            <v>203</v>
          </cell>
          <cell r="M412">
            <v>31229.09</v>
          </cell>
          <cell r="N412">
            <v>24835</v>
          </cell>
          <cell r="O412">
            <v>22616.42</v>
          </cell>
          <cell r="P412">
            <v>21115.57</v>
          </cell>
        </row>
        <row r="413">
          <cell r="A413" t="str">
            <v>Reunion Rehabilitation Hospital Dublin</v>
          </cell>
          <cell r="D413">
            <v>204</v>
          </cell>
          <cell r="M413">
            <v>38846.03</v>
          </cell>
          <cell r="N413">
            <v>30891.119999999999</v>
          </cell>
          <cell r="O413">
            <v>28132.89</v>
          </cell>
          <cell r="P413">
            <v>26265</v>
          </cell>
        </row>
        <row r="414">
          <cell r="A414" t="str">
            <v>Reunion Rehabilitation Hospital Dublin</v>
          </cell>
          <cell r="D414">
            <v>205</v>
          </cell>
          <cell r="M414">
            <v>49651.83</v>
          </cell>
          <cell r="N414">
            <v>39483.800000000003</v>
          </cell>
          <cell r="O414">
            <v>35958.79</v>
          </cell>
          <cell r="P414">
            <v>33571.22</v>
          </cell>
        </row>
        <row r="415">
          <cell r="A415" t="str">
            <v>Reunion Rehabilitation Hospital Dublin</v>
          </cell>
          <cell r="D415">
            <v>301</v>
          </cell>
          <cell r="M415">
            <v>21953.21</v>
          </cell>
          <cell r="N415">
            <v>17272.57</v>
          </cell>
          <cell r="O415">
            <v>16096.96</v>
          </cell>
          <cell r="P415">
            <v>15035.82</v>
          </cell>
        </row>
        <row r="416">
          <cell r="A416" t="str">
            <v>Reunion Rehabilitation Hospital Dublin</v>
          </cell>
          <cell r="D416">
            <v>302</v>
          </cell>
          <cell r="M416">
            <v>28138.34</v>
          </cell>
          <cell r="N416">
            <v>22138.55</v>
          </cell>
          <cell r="O416">
            <v>20632.240000000002</v>
          </cell>
          <cell r="P416">
            <v>19271.29</v>
          </cell>
        </row>
        <row r="417">
          <cell r="A417" t="str">
            <v>Reunion Rehabilitation Hospital Dublin</v>
          </cell>
          <cell r="D417">
            <v>303</v>
          </cell>
          <cell r="M417">
            <v>33685.699999999997</v>
          </cell>
          <cell r="N417">
            <v>26503.02</v>
          </cell>
          <cell r="O417">
            <v>24698.73</v>
          </cell>
          <cell r="P417">
            <v>23070.68</v>
          </cell>
        </row>
        <row r="418">
          <cell r="A418" t="str">
            <v>Reunion Rehabilitation Hospital Dublin</v>
          </cell>
          <cell r="D418">
            <v>304</v>
          </cell>
          <cell r="M418">
            <v>39825.4</v>
          </cell>
          <cell r="N418">
            <v>31334.48</v>
          </cell>
          <cell r="O418">
            <v>29201.3</v>
          </cell>
          <cell r="P418">
            <v>27275.26</v>
          </cell>
        </row>
        <row r="419">
          <cell r="A419" t="str">
            <v>Reunion Rehabilitation Hospital Dublin</v>
          </cell>
          <cell r="D419">
            <v>305</v>
          </cell>
          <cell r="M419">
            <v>43441.27</v>
          </cell>
          <cell r="N419">
            <v>34178.11</v>
          </cell>
          <cell r="O419">
            <v>31852.33</v>
          </cell>
          <cell r="P419">
            <v>29751.85</v>
          </cell>
        </row>
        <row r="420">
          <cell r="A420" t="str">
            <v>Reunion Rehabilitation Hospital Dublin</v>
          </cell>
          <cell r="D420">
            <v>401</v>
          </cell>
          <cell r="M420">
            <v>24658.75</v>
          </cell>
          <cell r="N420">
            <v>19427.560000000001</v>
          </cell>
          <cell r="O420">
            <v>18867.91</v>
          </cell>
          <cell r="P420">
            <v>17586.919999999998</v>
          </cell>
        </row>
        <row r="421">
          <cell r="A421" t="str">
            <v>Reunion Rehabilitation Hospital Dublin</v>
          </cell>
          <cell r="D421">
            <v>402</v>
          </cell>
          <cell r="M421">
            <v>31245.439999999999</v>
          </cell>
          <cell r="N421">
            <v>24616.959999999999</v>
          </cell>
          <cell r="O421">
            <v>23910.14</v>
          </cell>
          <cell r="P421">
            <v>22285.73</v>
          </cell>
        </row>
        <row r="422">
          <cell r="A422" t="str">
            <v>Reunion Rehabilitation Hospital Dublin</v>
          </cell>
          <cell r="D422">
            <v>403</v>
          </cell>
          <cell r="M422">
            <v>37635.89</v>
          </cell>
          <cell r="N422">
            <v>29651.919999999998</v>
          </cell>
          <cell r="O422">
            <v>28797.919999999998</v>
          </cell>
          <cell r="P422">
            <v>26840.99</v>
          </cell>
        </row>
        <row r="423">
          <cell r="A423" t="str">
            <v>Reunion Rehabilitation Hospital Dublin</v>
          </cell>
          <cell r="D423">
            <v>404</v>
          </cell>
          <cell r="M423">
            <v>59203.9</v>
          </cell>
          <cell r="N423">
            <v>46644.67</v>
          </cell>
          <cell r="O423">
            <v>45301.89</v>
          </cell>
          <cell r="P423">
            <v>42225.68</v>
          </cell>
        </row>
        <row r="424">
          <cell r="A424" t="str">
            <v>Reunion Rehabilitation Hospital Dublin</v>
          </cell>
          <cell r="D424">
            <v>405</v>
          </cell>
          <cell r="M424">
            <v>48356.3</v>
          </cell>
          <cell r="N424">
            <v>38097.42</v>
          </cell>
          <cell r="O424">
            <v>37001.75</v>
          </cell>
          <cell r="P424">
            <v>34487</v>
          </cell>
        </row>
        <row r="425">
          <cell r="A425" t="str">
            <v>Reunion Rehabilitation Hospital Dublin</v>
          </cell>
          <cell r="D425">
            <v>406</v>
          </cell>
          <cell r="M425">
            <v>60722.92</v>
          </cell>
          <cell r="N425">
            <v>47840.27</v>
          </cell>
          <cell r="O425">
            <v>46464.78</v>
          </cell>
          <cell r="P425">
            <v>43308.62</v>
          </cell>
        </row>
        <row r="426">
          <cell r="A426" t="str">
            <v>Reunion Rehabilitation Hospital Dublin</v>
          </cell>
          <cell r="D426">
            <v>407</v>
          </cell>
          <cell r="M426">
            <v>81491.44</v>
          </cell>
          <cell r="N426">
            <v>64202.51</v>
          </cell>
          <cell r="O426">
            <v>62356.42</v>
          </cell>
          <cell r="P426">
            <v>58119.14</v>
          </cell>
        </row>
        <row r="427">
          <cell r="A427" t="str">
            <v>Reunion Rehabilitation Hospital Dublin</v>
          </cell>
          <cell r="D427">
            <v>501</v>
          </cell>
          <cell r="M427">
            <v>22887.16</v>
          </cell>
          <cell r="N427">
            <v>18142.919999999998</v>
          </cell>
          <cell r="O427">
            <v>17061.8</v>
          </cell>
          <cell r="P427">
            <v>15584.56</v>
          </cell>
        </row>
        <row r="428">
          <cell r="A428" t="str">
            <v>Reunion Rehabilitation Hospital Dublin</v>
          </cell>
          <cell r="D428">
            <v>502</v>
          </cell>
          <cell r="M428">
            <v>28178.32</v>
          </cell>
          <cell r="N428">
            <v>22338.42</v>
          </cell>
          <cell r="O428">
            <v>21006.55</v>
          </cell>
          <cell r="P428">
            <v>19187.71</v>
          </cell>
        </row>
        <row r="429">
          <cell r="A429" t="str">
            <v>Reunion Rehabilitation Hospital Dublin</v>
          </cell>
          <cell r="D429">
            <v>503</v>
          </cell>
          <cell r="M429">
            <v>32332.02</v>
          </cell>
          <cell r="N429">
            <v>25632.67</v>
          </cell>
          <cell r="O429">
            <v>24104.560000000001</v>
          </cell>
          <cell r="P429">
            <v>22016.81</v>
          </cell>
        </row>
        <row r="430">
          <cell r="A430" t="str">
            <v>Reunion Rehabilitation Hospital Dublin</v>
          </cell>
          <cell r="D430">
            <v>504</v>
          </cell>
          <cell r="M430">
            <v>38907.81</v>
          </cell>
          <cell r="N430">
            <v>30843.88</v>
          </cell>
          <cell r="O430">
            <v>29005.06</v>
          </cell>
          <cell r="P430">
            <v>26493.94</v>
          </cell>
        </row>
        <row r="431">
          <cell r="A431" t="str">
            <v>Reunion Rehabilitation Hospital Dublin</v>
          </cell>
          <cell r="D431">
            <v>505</v>
          </cell>
          <cell r="M431">
            <v>54746.75</v>
          </cell>
          <cell r="N431">
            <v>43401.29</v>
          </cell>
          <cell r="O431">
            <v>40813.86</v>
          </cell>
          <cell r="P431">
            <v>37279.760000000002</v>
          </cell>
        </row>
        <row r="432">
          <cell r="A432" t="str">
            <v>Reunion Rehabilitation Hospital Dublin</v>
          </cell>
          <cell r="D432">
            <v>601</v>
          </cell>
          <cell r="M432">
            <v>24349.86</v>
          </cell>
          <cell r="N432">
            <v>18462.72</v>
          </cell>
          <cell r="O432">
            <v>17279.84</v>
          </cell>
          <cell r="P432">
            <v>15566.39</v>
          </cell>
        </row>
        <row r="433">
          <cell r="A433" t="str">
            <v>Reunion Rehabilitation Hospital Dublin</v>
          </cell>
          <cell r="D433">
            <v>602</v>
          </cell>
          <cell r="M433">
            <v>30166.13</v>
          </cell>
          <cell r="N433">
            <v>22872.62</v>
          </cell>
          <cell r="O433">
            <v>21406.29</v>
          </cell>
          <cell r="P433">
            <v>19284.009999999998</v>
          </cell>
        </row>
        <row r="434">
          <cell r="A434" t="str">
            <v>Reunion Rehabilitation Hospital Dublin</v>
          </cell>
          <cell r="D434">
            <v>603</v>
          </cell>
          <cell r="M434">
            <v>35818.879999999997</v>
          </cell>
          <cell r="N434">
            <v>27157.15</v>
          </cell>
          <cell r="O434">
            <v>25418.26</v>
          </cell>
          <cell r="P434">
            <v>22896.240000000002</v>
          </cell>
        </row>
        <row r="435">
          <cell r="A435" t="str">
            <v>Reunion Rehabilitation Hospital Dublin</v>
          </cell>
          <cell r="D435">
            <v>604</v>
          </cell>
          <cell r="M435">
            <v>44736.800000000003</v>
          </cell>
          <cell r="N435">
            <v>33918.28</v>
          </cell>
          <cell r="O435">
            <v>31746.94</v>
          </cell>
          <cell r="P435">
            <v>28598.05</v>
          </cell>
        </row>
        <row r="436">
          <cell r="A436" t="str">
            <v>Reunion Rehabilitation Hospital Dublin</v>
          </cell>
          <cell r="D436">
            <v>701</v>
          </cell>
          <cell r="M436">
            <v>21860.54</v>
          </cell>
          <cell r="N436">
            <v>17365.240000000002</v>
          </cell>
          <cell r="O436">
            <v>16578.47</v>
          </cell>
          <cell r="P436">
            <v>15170.28</v>
          </cell>
        </row>
        <row r="437">
          <cell r="A437" t="str">
            <v>Reunion Rehabilitation Hospital Dublin</v>
          </cell>
          <cell r="D437">
            <v>702</v>
          </cell>
          <cell r="M437">
            <v>27088.1</v>
          </cell>
          <cell r="N437">
            <v>21517.13</v>
          </cell>
          <cell r="O437">
            <v>20543.21</v>
          </cell>
          <cell r="P437">
            <v>18797.05</v>
          </cell>
        </row>
        <row r="438">
          <cell r="A438" t="str">
            <v>Reunion Rehabilitation Hospital Dublin</v>
          </cell>
          <cell r="D438">
            <v>703</v>
          </cell>
          <cell r="M438">
            <v>33389.519999999997</v>
          </cell>
          <cell r="N438">
            <v>26524.83</v>
          </cell>
          <cell r="O438">
            <v>25323.78</v>
          </cell>
          <cell r="P438">
            <v>23172.43</v>
          </cell>
        </row>
        <row r="439">
          <cell r="A439" t="str">
            <v>Reunion Rehabilitation Hospital Dublin</v>
          </cell>
          <cell r="D439">
            <v>704</v>
          </cell>
          <cell r="M439">
            <v>41437.1</v>
          </cell>
          <cell r="N439">
            <v>32917.1</v>
          </cell>
          <cell r="O439">
            <v>31427.14</v>
          </cell>
          <cell r="P439">
            <v>28756.13</v>
          </cell>
        </row>
        <row r="440">
          <cell r="A440" t="str">
            <v>Reunion Rehabilitation Hospital Dublin</v>
          </cell>
          <cell r="D440">
            <v>801</v>
          </cell>
          <cell r="M440">
            <v>21506.23</v>
          </cell>
          <cell r="N440">
            <v>17170.82</v>
          </cell>
          <cell r="O440">
            <v>15964.32</v>
          </cell>
          <cell r="P440">
            <v>14685.14</v>
          </cell>
        </row>
        <row r="441">
          <cell r="A441" t="str">
            <v>Reunion Rehabilitation Hospital Dublin</v>
          </cell>
          <cell r="D441">
            <v>802</v>
          </cell>
          <cell r="M441">
            <v>24460.7</v>
          </cell>
          <cell r="N441">
            <v>19529.310000000001</v>
          </cell>
          <cell r="O441">
            <v>18155.64</v>
          </cell>
          <cell r="P441">
            <v>16702.03</v>
          </cell>
        </row>
        <row r="442">
          <cell r="A442" t="str">
            <v>Reunion Rehabilitation Hospital Dublin</v>
          </cell>
          <cell r="D442">
            <v>803</v>
          </cell>
          <cell r="M442">
            <v>27184.41</v>
          </cell>
          <cell r="N442">
            <v>21704.28</v>
          </cell>
          <cell r="O442">
            <v>20177.98</v>
          </cell>
          <cell r="P442">
            <v>18562.66</v>
          </cell>
        </row>
        <row r="443">
          <cell r="A443" t="str">
            <v>Reunion Rehabilitation Hospital Dublin</v>
          </cell>
          <cell r="D443">
            <v>804</v>
          </cell>
          <cell r="M443">
            <v>30631.29</v>
          </cell>
          <cell r="N443">
            <v>24455.25</v>
          </cell>
          <cell r="O443">
            <v>22736.35</v>
          </cell>
          <cell r="P443">
            <v>20915.689999999999</v>
          </cell>
        </row>
        <row r="444">
          <cell r="A444" t="str">
            <v>Reunion Rehabilitation Hospital Dublin</v>
          </cell>
          <cell r="D444">
            <v>805</v>
          </cell>
          <cell r="M444">
            <v>38230.06</v>
          </cell>
          <cell r="N444">
            <v>30522.27</v>
          </cell>
          <cell r="O444">
            <v>28376.37</v>
          </cell>
          <cell r="P444">
            <v>26105.1</v>
          </cell>
        </row>
        <row r="445">
          <cell r="A445" t="str">
            <v>Reunion Rehabilitation Hospital Dublin</v>
          </cell>
          <cell r="D445">
            <v>901</v>
          </cell>
          <cell r="M445">
            <v>22365.67</v>
          </cell>
          <cell r="N445">
            <v>17234.419999999998</v>
          </cell>
          <cell r="O445">
            <v>16189.63</v>
          </cell>
          <cell r="P445">
            <v>14783.26</v>
          </cell>
        </row>
        <row r="446">
          <cell r="A446" t="str">
            <v>Reunion Rehabilitation Hospital Dublin</v>
          </cell>
          <cell r="D446">
            <v>902</v>
          </cell>
          <cell r="M446">
            <v>28445.42</v>
          </cell>
          <cell r="N446">
            <v>21920.51</v>
          </cell>
          <cell r="O446">
            <v>20590.45</v>
          </cell>
          <cell r="P446">
            <v>18802.5</v>
          </cell>
        </row>
        <row r="447">
          <cell r="A447" t="str">
            <v>Reunion Rehabilitation Hospital Dublin</v>
          </cell>
          <cell r="D447">
            <v>903</v>
          </cell>
          <cell r="M447">
            <v>32995.230000000003</v>
          </cell>
          <cell r="N447">
            <v>25427.35</v>
          </cell>
          <cell r="O447">
            <v>23884.7</v>
          </cell>
          <cell r="P447">
            <v>21811.48</v>
          </cell>
        </row>
        <row r="448">
          <cell r="A448" t="str">
            <v>Reunion Rehabilitation Hospital Dublin</v>
          </cell>
          <cell r="D448">
            <v>904</v>
          </cell>
          <cell r="M448">
            <v>39889</v>
          </cell>
          <cell r="N448">
            <v>30738.49</v>
          </cell>
          <cell r="O448">
            <v>28876.05</v>
          </cell>
          <cell r="P448">
            <v>26368.57</v>
          </cell>
        </row>
        <row r="449">
          <cell r="A449" t="str">
            <v>Reunion Rehabilitation Hospital Dublin</v>
          </cell>
          <cell r="D449">
            <v>1001</v>
          </cell>
          <cell r="M449">
            <v>21800.58</v>
          </cell>
          <cell r="N449">
            <v>18048.439999999999</v>
          </cell>
          <cell r="O449">
            <v>16498.52</v>
          </cell>
          <cell r="P449">
            <v>15055.81</v>
          </cell>
        </row>
        <row r="450">
          <cell r="A450" t="str">
            <v>Reunion Rehabilitation Hospital Dublin</v>
          </cell>
          <cell r="D450">
            <v>1002</v>
          </cell>
          <cell r="M450">
            <v>27762.22</v>
          </cell>
          <cell r="N450">
            <v>22985.279999999999</v>
          </cell>
          <cell r="O450">
            <v>21012</v>
          </cell>
          <cell r="P450">
            <v>19173.169999999998</v>
          </cell>
        </row>
        <row r="451">
          <cell r="A451" t="str">
            <v>Reunion Rehabilitation Hospital Dublin</v>
          </cell>
          <cell r="D451">
            <v>1003</v>
          </cell>
          <cell r="M451">
            <v>32713.59</v>
          </cell>
          <cell r="N451">
            <v>27082.65</v>
          </cell>
          <cell r="O451">
            <v>24758.69</v>
          </cell>
          <cell r="P451">
            <v>22590.98</v>
          </cell>
        </row>
        <row r="452">
          <cell r="A452" t="str">
            <v>Reunion Rehabilitation Hospital Dublin</v>
          </cell>
          <cell r="D452">
            <v>1004</v>
          </cell>
          <cell r="M452">
            <v>42447.360000000001</v>
          </cell>
          <cell r="N452">
            <v>35141.129999999997</v>
          </cell>
          <cell r="O452">
            <v>32124.880000000001</v>
          </cell>
          <cell r="P452">
            <v>29313.95</v>
          </cell>
        </row>
        <row r="453">
          <cell r="A453" t="str">
            <v>Reunion Rehabilitation Hospital Dublin</v>
          </cell>
          <cell r="D453">
            <v>1101</v>
          </cell>
          <cell r="M453">
            <v>23145.18</v>
          </cell>
          <cell r="N453">
            <v>23145.18</v>
          </cell>
          <cell r="O453">
            <v>18648.060000000001</v>
          </cell>
          <cell r="P453">
            <v>17677.77</v>
          </cell>
        </row>
        <row r="454">
          <cell r="A454" t="str">
            <v>Reunion Rehabilitation Hospital Dublin</v>
          </cell>
          <cell r="D454">
            <v>1102</v>
          </cell>
          <cell r="M454">
            <v>26539.360000000001</v>
          </cell>
          <cell r="N454">
            <v>26539.360000000001</v>
          </cell>
          <cell r="O454">
            <v>21384.48</v>
          </cell>
          <cell r="P454">
            <v>20270.650000000001</v>
          </cell>
        </row>
        <row r="455">
          <cell r="A455" t="str">
            <v>Reunion Rehabilitation Hospital Dublin</v>
          </cell>
          <cell r="D455">
            <v>1103</v>
          </cell>
          <cell r="M455">
            <v>36407.589999999997</v>
          </cell>
          <cell r="N455">
            <v>36407.589999999997</v>
          </cell>
          <cell r="O455">
            <v>29335.759999999998</v>
          </cell>
          <cell r="P455">
            <v>27807.64</v>
          </cell>
        </row>
        <row r="456">
          <cell r="A456" t="str">
            <v>Reunion Rehabilitation Hospital Dublin</v>
          </cell>
          <cell r="D456">
            <v>1201</v>
          </cell>
          <cell r="M456">
            <v>24164.52</v>
          </cell>
          <cell r="N456">
            <v>18708.02</v>
          </cell>
          <cell r="O456">
            <v>16801.97</v>
          </cell>
          <cell r="P456">
            <v>15635.44</v>
          </cell>
        </row>
        <row r="457">
          <cell r="A457" t="str">
            <v>Reunion Rehabilitation Hospital Dublin</v>
          </cell>
          <cell r="D457">
            <v>1202</v>
          </cell>
          <cell r="M457">
            <v>30591.32</v>
          </cell>
          <cell r="N457">
            <v>23683.01</v>
          </cell>
          <cell r="O457">
            <v>21271.83</v>
          </cell>
          <cell r="P457">
            <v>19794.59</v>
          </cell>
        </row>
        <row r="458">
          <cell r="A458" t="str">
            <v>Reunion Rehabilitation Hospital Dublin</v>
          </cell>
          <cell r="D458">
            <v>1203</v>
          </cell>
          <cell r="M458">
            <v>38553.49</v>
          </cell>
          <cell r="N458">
            <v>29846.34</v>
          </cell>
          <cell r="O458">
            <v>26806.47</v>
          </cell>
          <cell r="P458">
            <v>24945.84</v>
          </cell>
        </row>
        <row r="459">
          <cell r="A459" t="str">
            <v>Reunion Rehabilitation Hospital Dublin</v>
          </cell>
          <cell r="D459">
            <v>1204</v>
          </cell>
          <cell r="M459">
            <v>39998.019999999997</v>
          </cell>
          <cell r="N459">
            <v>30965.62</v>
          </cell>
          <cell r="O459">
            <v>27811.279999999999</v>
          </cell>
          <cell r="P459">
            <v>25881.599999999999</v>
          </cell>
        </row>
        <row r="460">
          <cell r="A460" t="str">
            <v>Reunion Rehabilitation Hospital Dublin</v>
          </cell>
          <cell r="D460">
            <v>1301</v>
          </cell>
          <cell r="M460">
            <v>25013.07</v>
          </cell>
          <cell r="N460">
            <v>20076.23</v>
          </cell>
          <cell r="O460">
            <v>18026.64</v>
          </cell>
          <cell r="P460">
            <v>16683.86</v>
          </cell>
        </row>
        <row r="461">
          <cell r="A461" t="str">
            <v>Reunion Rehabilitation Hospital Dublin</v>
          </cell>
          <cell r="D461">
            <v>1302</v>
          </cell>
          <cell r="M461">
            <v>29855.42</v>
          </cell>
          <cell r="N461">
            <v>23964.65</v>
          </cell>
          <cell r="O461">
            <v>21517.13</v>
          </cell>
          <cell r="P461">
            <v>19914.52</v>
          </cell>
        </row>
        <row r="462">
          <cell r="A462" t="str">
            <v>Reunion Rehabilitation Hospital Dublin</v>
          </cell>
          <cell r="D462">
            <v>1303</v>
          </cell>
          <cell r="M462">
            <v>33742.019999999997</v>
          </cell>
          <cell r="N462">
            <v>27084.47</v>
          </cell>
          <cell r="O462">
            <v>24317.15</v>
          </cell>
          <cell r="P462">
            <v>22507.4</v>
          </cell>
        </row>
        <row r="463">
          <cell r="A463" t="str">
            <v>Reunion Rehabilitation Hospital Dublin</v>
          </cell>
          <cell r="D463">
            <v>1304</v>
          </cell>
          <cell r="M463">
            <v>39890.81</v>
          </cell>
          <cell r="N463">
            <v>32017.67</v>
          </cell>
          <cell r="O463">
            <v>28748.86</v>
          </cell>
          <cell r="P463">
            <v>26608.41</v>
          </cell>
        </row>
        <row r="464">
          <cell r="A464" t="str">
            <v>Reunion Rehabilitation Hospital Dublin</v>
          </cell>
          <cell r="D464">
            <v>1305</v>
          </cell>
          <cell r="M464">
            <v>40092.5</v>
          </cell>
          <cell r="N464">
            <v>32181.21</v>
          </cell>
          <cell r="O464">
            <v>28894.22</v>
          </cell>
          <cell r="P464">
            <v>26742.87</v>
          </cell>
        </row>
        <row r="465">
          <cell r="A465" t="str">
            <v>Reunion Rehabilitation Hospital Dublin</v>
          </cell>
          <cell r="D465">
            <v>1401</v>
          </cell>
          <cell r="M465">
            <v>20452.349999999999</v>
          </cell>
          <cell r="N465">
            <v>16533.05</v>
          </cell>
          <cell r="O465">
            <v>15275.67</v>
          </cell>
          <cell r="P465">
            <v>14114.6</v>
          </cell>
        </row>
        <row r="466">
          <cell r="A466" t="str">
            <v>Reunion Rehabilitation Hospital Dublin</v>
          </cell>
          <cell r="D466">
            <v>1402</v>
          </cell>
          <cell r="M466">
            <v>25552.720000000001</v>
          </cell>
          <cell r="N466">
            <v>20655.86</v>
          </cell>
          <cell r="O466">
            <v>19085.96</v>
          </cell>
          <cell r="P466">
            <v>17634.16</v>
          </cell>
        </row>
        <row r="467">
          <cell r="A467" t="str">
            <v>Reunion Rehabilitation Hospital Dublin</v>
          </cell>
          <cell r="D467">
            <v>1403</v>
          </cell>
          <cell r="M467">
            <v>30914.74</v>
          </cell>
          <cell r="N467">
            <v>24989.45</v>
          </cell>
          <cell r="O467">
            <v>23090.66</v>
          </cell>
          <cell r="P467">
            <v>21335.43</v>
          </cell>
        </row>
        <row r="468">
          <cell r="A468" t="str">
            <v>Reunion Rehabilitation Hospital Dublin</v>
          </cell>
          <cell r="D468">
            <v>1404</v>
          </cell>
          <cell r="M468">
            <v>38577.11</v>
          </cell>
          <cell r="N468">
            <v>31183.66</v>
          </cell>
          <cell r="O468">
            <v>28814.27</v>
          </cell>
          <cell r="P468">
            <v>26621.13</v>
          </cell>
        </row>
        <row r="469">
          <cell r="A469" t="str">
            <v>Reunion Rehabilitation Hospital Dublin</v>
          </cell>
          <cell r="D469">
            <v>1501</v>
          </cell>
          <cell r="M469">
            <v>23455.89</v>
          </cell>
          <cell r="N469">
            <v>18918.79</v>
          </cell>
          <cell r="O469">
            <v>18250.13</v>
          </cell>
          <cell r="P469">
            <v>17290.740000000002</v>
          </cell>
        </row>
        <row r="470">
          <cell r="A470" t="str">
            <v>Reunion Rehabilitation Hospital Dublin</v>
          </cell>
          <cell r="D470">
            <v>1502</v>
          </cell>
          <cell r="M470">
            <v>27749.5</v>
          </cell>
          <cell r="N470">
            <v>22382.03</v>
          </cell>
          <cell r="O470">
            <v>21591.62</v>
          </cell>
          <cell r="P470">
            <v>20455.990000000002</v>
          </cell>
        </row>
        <row r="471">
          <cell r="A471" t="str">
            <v>Reunion Rehabilitation Hospital Dublin</v>
          </cell>
          <cell r="D471">
            <v>1503</v>
          </cell>
          <cell r="M471">
            <v>32926.18</v>
          </cell>
          <cell r="N471">
            <v>26557.54</v>
          </cell>
          <cell r="O471">
            <v>25619.95</v>
          </cell>
          <cell r="P471">
            <v>24271.73</v>
          </cell>
        </row>
        <row r="472">
          <cell r="A472" t="str">
            <v>Reunion Rehabilitation Hospital Dublin</v>
          </cell>
          <cell r="D472">
            <v>1504</v>
          </cell>
          <cell r="M472">
            <v>40603.08</v>
          </cell>
          <cell r="N472">
            <v>32749.93</v>
          </cell>
          <cell r="O472">
            <v>31590.67</v>
          </cell>
          <cell r="P472">
            <v>29929.919999999998</v>
          </cell>
        </row>
        <row r="473">
          <cell r="A473" t="str">
            <v>Reunion Rehabilitation Hospital Dublin</v>
          </cell>
          <cell r="D473">
            <v>1601</v>
          </cell>
          <cell r="M473">
            <v>20630.419999999998</v>
          </cell>
          <cell r="N473">
            <v>15486.44</v>
          </cell>
          <cell r="O473">
            <v>15293.84</v>
          </cell>
          <cell r="P473">
            <v>14056.45</v>
          </cell>
        </row>
        <row r="474">
          <cell r="A474" t="str">
            <v>Reunion Rehabilitation Hospital Dublin</v>
          </cell>
          <cell r="D474">
            <v>1602</v>
          </cell>
          <cell r="M474">
            <v>27131.71</v>
          </cell>
          <cell r="N474">
            <v>20366.95</v>
          </cell>
          <cell r="O474">
            <v>20112.57</v>
          </cell>
          <cell r="P474">
            <v>18486.34</v>
          </cell>
        </row>
        <row r="475">
          <cell r="A475" t="str">
            <v>Reunion Rehabilitation Hospital Dublin</v>
          </cell>
          <cell r="D475">
            <v>1603</v>
          </cell>
          <cell r="M475">
            <v>31492.560000000001</v>
          </cell>
          <cell r="N475">
            <v>23641.22</v>
          </cell>
          <cell r="O475">
            <v>23346.86</v>
          </cell>
          <cell r="P475">
            <v>21458.98</v>
          </cell>
        </row>
        <row r="476">
          <cell r="A476" t="str">
            <v>Reunion Rehabilitation Hospital Dublin</v>
          </cell>
          <cell r="D476">
            <v>1604</v>
          </cell>
          <cell r="M476">
            <v>38905.99</v>
          </cell>
          <cell r="N476">
            <v>29206.75</v>
          </cell>
          <cell r="O476">
            <v>28841.53</v>
          </cell>
          <cell r="P476">
            <v>26510.29</v>
          </cell>
        </row>
        <row r="477">
          <cell r="A477" t="str">
            <v>Reunion Rehabilitation Hospital Dublin</v>
          </cell>
          <cell r="D477">
            <v>1701</v>
          </cell>
          <cell r="M477">
            <v>24887.7</v>
          </cell>
          <cell r="N477">
            <v>18886.09</v>
          </cell>
          <cell r="O477">
            <v>17884.91</v>
          </cell>
          <cell r="P477">
            <v>16311.37</v>
          </cell>
        </row>
        <row r="478">
          <cell r="A478" t="str">
            <v>Reunion Rehabilitation Hospital Dublin</v>
          </cell>
          <cell r="D478">
            <v>1702</v>
          </cell>
          <cell r="M478">
            <v>30042.58</v>
          </cell>
          <cell r="N478">
            <v>22798.12</v>
          </cell>
          <cell r="O478">
            <v>21587.99</v>
          </cell>
          <cell r="P478">
            <v>19689.21</v>
          </cell>
        </row>
        <row r="479">
          <cell r="A479" t="str">
            <v>Reunion Rehabilitation Hospital Dublin</v>
          </cell>
          <cell r="D479">
            <v>1703</v>
          </cell>
          <cell r="M479">
            <v>35593.57</v>
          </cell>
          <cell r="N479">
            <v>27011.79</v>
          </cell>
          <cell r="O479">
            <v>25578.16</v>
          </cell>
          <cell r="P479">
            <v>23328.69</v>
          </cell>
        </row>
        <row r="480">
          <cell r="A480" t="str">
            <v>Reunion Rehabilitation Hospital Dublin</v>
          </cell>
          <cell r="D480">
            <v>1704</v>
          </cell>
          <cell r="M480">
            <v>40997.379999999997</v>
          </cell>
          <cell r="N480">
            <v>31110.98</v>
          </cell>
          <cell r="O480">
            <v>29461.13</v>
          </cell>
          <cell r="P480">
            <v>26870.06</v>
          </cell>
        </row>
        <row r="481">
          <cell r="A481" t="str">
            <v>Reunion Rehabilitation Hospital Dublin</v>
          </cell>
          <cell r="D481">
            <v>1705</v>
          </cell>
          <cell r="M481">
            <v>46964.46</v>
          </cell>
          <cell r="N481">
            <v>35638.99</v>
          </cell>
          <cell r="O481">
            <v>33749.29</v>
          </cell>
          <cell r="P481">
            <v>30782.1</v>
          </cell>
        </row>
        <row r="482">
          <cell r="A482" t="str">
            <v>Reunion Rehabilitation Hospital Dublin</v>
          </cell>
          <cell r="D482">
            <v>1801</v>
          </cell>
          <cell r="M482">
            <v>19985.38</v>
          </cell>
          <cell r="N482">
            <v>16720.2</v>
          </cell>
          <cell r="O482">
            <v>15426.48</v>
          </cell>
          <cell r="P482">
            <v>13961.97</v>
          </cell>
        </row>
        <row r="483">
          <cell r="A483" t="str">
            <v>Reunion Rehabilitation Hospital Dublin</v>
          </cell>
          <cell r="D483">
            <v>1802</v>
          </cell>
          <cell r="M483">
            <v>25420.080000000002</v>
          </cell>
          <cell r="N483">
            <v>21266.38</v>
          </cell>
          <cell r="O483">
            <v>19621.98</v>
          </cell>
          <cell r="P483">
            <v>17759.53</v>
          </cell>
        </row>
        <row r="484">
          <cell r="A484" t="str">
            <v>Reunion Rehabilitation Hospital Dublin</v>
          </cell>
          <cell r="D484">
            <v>1803</v>
          </cell>
          <cell r="M484">
            <v>31746.94</v>
          </cell>
          <cell r="N484">
            <v>26559.35</v>
          </cell>
          <cell r="O484">
            <v>24506.12</v>
          </cell>
          <cell r="P484">
            <v>22180.34</v>
          </cell>
        </row>
        <row r="485">
          <cell r="A485" t="str">
            <v>Reunion Rehabilitation Hospital Dublin</v>
          </cell>
          <cell r="D485">
            <v>1804</v>
          </cell>
          <cell r="M485">
            <v>37141.660000000003</v>
          </cell>
          <cell r="N485">
            <v>31072.82</v>
          </cell>
          <cell r="O485">
            <v>28670.73</v>
          </cell>
          <cell r="P485">
            <v>25950.65</v>
          </cell>
        </row>
        <row r="486">
          <cell r="A486" t="str">
            <v>Reunion Rehabilitation Hospital Dublin</v>
          </cell>
          <cell r="D486">
            <v>1805</v>
          </cell>
          <cell r="M486">
            <v>44384.3</v>
          </cell>
          <cell r="N486">
            <v>37130.76</v>
          </cell>
          <cell r="O486">
            <v>34259.870000000003</v>
          </cell>
          <cell r="P486">
            <v>31009.23</v>
          </cell>
        </row>
        <row r="487">
          <cell r="A487" t="str">
            <v>Reunion Rehabilitation Hospital Dublin</v>
          </cell>
          <cell r="D487">
            <v>1806</v>
          </cell>
          <cell r="M487">
            <v>65249.120000000003</v>
          </cell>
          <cell r="N487">
            <v>54586.85</v>
          </cell>
          <cell r="O487">
            <v>50365.919999999998</v>
          </cell>
          <cell r="P487">
            <v>45587.16</v>
          </cell>
        </row>
        <row r="488">
          <cell r="A488" t="str">
            <v>Reunion Rehabilitation Hospital Dublin</v>
          </cell>
          <cell r="D488">
            <v>1901</v>
          </cell>
          <cell r="M488">
            <v>22968.92</v>
          </cell>
          <cell r="N488">
            <v>16404.04</v>
          </cell>
          <cell r="O488">
            <v>15882.55</v>
          </cell>
          <cell r="P488">
            <v>15248.42</v>
          </cell>
        </row>
        <row r="489">
          <cell r="A489" t="str">
            <v>Reunion Rehabilitation Hospital Dublin</v>
          </cell>
          <cell r="D489">
            <v>1902</v>
          </cell>
          <cell r="M489">
            <v>32497.37</v>
          </cell>
          <cell r="N489">
            <v>23206.95</v>
          </cell>
          <cell r="O489">
            <v>22471.06</v>
          </cell>
          <cell r="P489">
            <v>21575.27</v>
          </cell>
        </row>
        <row r="490">
          <cell r="A490" t="str">
            <v>Reunion Rehabilitation Hospital Dublin</v>
          </cell>
          <cell r="D490">
            <v>1903</v>
          </cell>
          <cell r="M490">
            <v>45469.06</v>
          </cell>
          <cell r="N490">
            <v>32471.93</v>
          </cell>
          <cell r="O490">
            <v>31439.86</v>
          </cell>
          <cell r="P490">
            <v>30186.12</v>
          </cell>
        </row>
        <row r="491">
          <cell r="A491" t="str">
            <v>Reunion Rehabilitation Hospital Dublin</v>
          </cell>
          <cell r="D491">
            <v>1904</v>
          </cell>
          <cell r="M491">
            <v>77143.320000000007</v>
          </cell>
          <cell r="N491">
            <v>55090.17</v>
          </cell>
          <cell r="O491">
            <v>53340.38</v>
          </cell>
          <cell r="P491">
            <v>51216.29</v>
          </cell>
        </row>
        <row r="492">
          <cell r="A492" t="str">
            <v>Reunion Rehabilitation Hospital Dublin</v>
          </cell>
          <cell r="D492">
            <v>2001</v>
          </cell>
          <cell r="M492">
            <v>21631.599999999999</v>
          </cell>
          <cell r="N492">
            <v>17365.240000000002</v>
          </cell>
          <cell r="O492">
            <v>16191.45</v>
          </cell>
          <cell r="P492">
            <v>14685.14</v>
          </cell>
        </row>
        <row r="493">
          <cell r="A493" t="str">
            <v>Reunion Rehabilitation Hospital Dublin</v>
          </cell>
          <cell r="D493">
            <v>2002</v>
          </cell>
          <cell r="M493">
            <v>26831.9</v>
          </cell>
          <cell r="N493">
            <v>21540.75</v>
          </cell>
          <cell r="O493">
            <v>20085.32</v>
          </cell>
          <cell r="P493">
            <v>18215.61</v>
          </cell>
        </row>
        <row r="494">
          <cell r="A494" t="str">
            <v>Reunion Rehabilitation Hospital Dublin</v>
          </cell>
          <cell r="D494">
            <v>2003</v>
          </cell>
          <cell r="M494">
            <v>31859.59</v>
          </cell>
          <cell r="N494">
            <v>25574.53</v>
          </cell>
          <cell r="O494">
            <v>23846.54</v>
          </cell>
          <cell r="P494">
            <v>21627.97</v>
          </cell>
        </row>
        <row r="495">
          <cell r="A495" t="str">
            <v>Reunion Rehabilitation Hospital Dublin</v>
          </cell>
          <cell r="D495">
            <v>2004</v>
          </cell>
          <cell r="M495">
            <v>37946.6</v>
          </cell>
          <cell r="N495">
            <v>30462.31</v>
          </cell>
          <cell r="O495">
            <v>28403.63</v>
          </cell>
          <cell r="P495">
            <v>25759.86</v>
          </cell>
        </row>
        <row r="496">
          <cell r="A496" t="str">
            <v>Reunion Rehabilitation Hospital Dublin</v>
          </cell>
          <cell r="D496">
            <v>2005</v>
          </cell>
          <cell r="M496">
            <v>40690.300000000003</v>
          </cell>
          <cell r="N496">
            <v>32666.35</v>
          </cell>
          <cell r="O496">
            <v>30458.67</v>
          </cell>
          <cell r="P496">
            <v>27624.12</v>
          </cell>
        </row>
        <row r="497">
          <cell r="A497" t="str">
            <v>Reunion Rehabilitation Hospital Dublin</v>
          </cell>
          <cell r="D497">
            <v>2101</v>
          </cell>
          <cell r="M497">
            <v>27567.8</v>
          </cell>
          <cell r="N497">
            <v>23230.58</v>
          </cell>
          <cell r="O497">
            <v>20686.75</v>
          </cell>
          <cell r="P497">
            <v>18489.98</v>
          </cell>
        </row>
        <row r="498">
          <cell r="A498" t="str">
            <v>Reunion Rehabilitation Hospital Dublin</v>
          </cell>
          <cell r="D498">
            <v>2102</v>
          </cell>
          <cell r="M498">
            <v>44611.43</v>
          </cell>
          <cell r="N498">
            <v>37594.1</v>
          </cell>
          <cell r="O498">
            <v>33478.559999999998</v>
          </cell>
          <cell r="P498">
            <v>29922.65</v>
          </cell>
        </row>
        <row r="499">
          <cell r="A499" t="str">
            <v>Reunion Rehabilitation Hospital Dublin</v>
          </cell>
          <cell r="D499">
            <v>5001</v>
          </cell>
          <cell r="P499">
            <v>3143.44</v>
          </cell>
        </row>
        <row r="500">
          <cell r="A500" t="str">
            <v>Reunion Rehabilitation Hospital Dublin</v>
          </cell>
          <cell r="D500">
            <v>5101</v>
          </cell>
          <cell r="P500">
            <v>14161.84</v>
          </cell>
        </row>
        <row r="501">
          <cell r="A501" t="str">
            <v>Reunion Rehabilitation Hospital Dublin</v>
          </cell>
          <cell r="D501">
            <v>5102</v>
          </cell>
          <cell r="P501">
            <v>34149.040000000001</v>
          </cell>
        </row>
        <row r="502">
          <cell r="A502" t="str">
            <v>Reunion Rehabilitation Hospital Dublin</v>
          </cell>
          <cell r="D502">
            <v>5103</v>
          </cell>
          <cell r="P502">
            <v>16022.46</v>
          </cell>
        </row>
        <row r="503">
          <cell r="A503" t="str">
            <v>Reunion Rehabilitation Hospital Dublin</v>
          </cell>
          <cell r="D503">
            <v>5104</v>
          </cell>
          <cell r="P503">
            <v>42788.959999999999</v>
          </cell>
        </row>
        <row r="504">
          <cell r="A504" t="str">
            <v>Milwaukee Rehabilitation Hospital</v>
          </cell>
          <cell r="D504">
            <v>101</v>
          </cell>
          <cell r="M504">
            <v>17402.509999999998</v>
          </cell>
          <cell r="N504">
            <v>14880.56</v>
          </cell>
          <cell r="O504">
            <v>13729.23</v>
          </cell>
          <cell r="P504">
            <v>12995.29</v>
          </cell>
        </row>
        <row r="505">
          <cell r="A505" t="str">
            <v>Milwaukee Rehabilitation Hospital</v>
          </cell>
          <cell r="D505">
            <v>102</v>
          </cell>
          <cell r="M505">
            <v>22285.46</v>
          </cell>
          <cell r="N505">
            <v>19054.330000000002</v>
          </cell>
          <cell r="O505">
            <v>17581.13</v>
          </cell>
          <cell r="P505">
            <v>16640.259999999998</v>
          </cell>
        </row>
        <row r="506">
          <cell r="A506" t="str">
            <v>Milwaukee Rehabilitation Hospital</v>
          </cell>
          <cell r="D506">
            <v>103</v>
          </cell>
          <cell r="M506">
            <v>28763.65</v>
          </cell>
          <cell r="N506">
            <v>24595.19</v>
          </cell>
          <cell r="O506">
            <v>22690.46</v>
          </cell>
          <cell r="P506">
            <v>21477.24</v>
          </cell>
        </row>
        <row r="507">
          <cell r="A507" t="str">
            <v>Milwaukee Rehabilitation Hospital</v>
          </cell>
          <cell r="D507">
            <v>104</v>
          </cell>
          <cell r="M507">
            <v>36886.58</v>
          </cell>
          <cell r="N507">
            <v>31540.27</v>
          </cell>
          <cell r="O507">
            <v>29099.67</v>
          </cell>
          <cell r="P507">
            <v>27543.360000000001</v>
          </cell>
        </row>
        <row r="508">
          <cell r="A508" t="str">
            <v>Milwaukee Rehabilitation Hospital</v>
          </cell>
          <cell r="D508">
            <v>105</v>
          </cell>
          <cell r="M508">
            <v>44921.1</v>
          </cell>
          <cell r="N508">
            <v>38409.31</v>
          </cell>
          <cell r="O508">
            <v>35438.15</v>
          </cell>
          <cell r="P508">
            <v>33542.26</v>
          </cell>
        </row>
        <row r="509">
          <cell r="A509" t="str">
            <v>Milwaukee Rehabilitation Hospital</v>
          </cell>
          <cell r="D509">
            <v>106</v>
          </cell>
          <cell r="M509">
            <v>51326.78</v>
          </cell>
          <cell r="N509">
            <v>43888.27</v>
          </cell>
          <cell r="O509">
            <v>40490.89</v>
          </cell>
          <cell r="P509">
            <v>38326.19</v>
          </cell>
        </row>
        <row r="510">
          <cell r="A510" t="str">
            <v>Milwaukee Rehabilitation Hospital</v>
          </cell>
          <cell r="D510">
            <v>201</v>
          </cell>
          <cell r="M510">
            <v>19125.07</v>
          </cell>
          <cell r="N510">
            <v>15209.5</v>
          </cell>
          <cell r="O510">
            <v>13851.26</v>
          </cell>
          <cell r="P510">
            <v>12931.62</v>
          </cell>
        </row>
        <row r="511">
          <cell r="A511" t="str">
            <v>Milwaukee Rehabilitation Hospital</v>
          </cell>
          <cell r="D511">
            <v>202</v>
          </cell>
          <cell r="M511">
            <v>24543.9</v>
          </cell>
          <cell r="N511">
            <v>19517.689999999999</v>
          </cell>
          <cell r="O511">
            <v>17775.669999999998</v>
          </cell>
          <cell r="P511">
            <v>16594.28</v>
          </cell>
        </row>
        <row r="512">
          <cell r="A512" t="str">
            <v>Milwaukee Rehabilitation Hospital</v>
          </cell>
          <cell r="D512">
            <v>203</v>
          </cell>
          <cell r="M512">
            <v>30396.02</v>
          </cell>
          <cell r="N512">
            <v>24172.5</v>
          </cell>
          <cell r="O512">
            <v>22013.1</v>
          </cell>
          <cell r="P512">
            <v>20552.29</v>
          </cell>
        </row>
        <row r="513">
          <cell r="A513" t="str">
            <v>Milwaukee Rehabilitation Hospital</v>
          </cell>
          <cell r="D513">
            <v>204</v>
          </cell>
          <cell r="M513">
            <v>37809.769999999997</v>
          </cell>
          <cell r="N513">
            <v>30067.07</v>
          </cell>
          <cell r="O513">
            <v>27382.42</v>
          </cell>
          <cell r="P513">
            <v>25564.35</v>
          </cell>
        </row>
        <row r="514">
          <cell r="A514" t="str">
            <v>Milwaukee Rehabilitation Hospital</v>
          </cell>
          <cell r="D514">
            <v>205</v>
          </cell>
          <cell r="M514">
            <v>48327.32</v>
          </cell>
          <cell r="N514">
            <v>38430.53</v>
          </cell>
          <cell r="O514">
            <v>34999.550000000003</v>
          </cell>
          <cell r="P514">
            <v>32675.67</v>
          </cell>
        </row>
        <row r="515">
          <cell r="A515" t="str">
            <v>Milwaukee Rehabilitation Hospital</v>
          </cell>
          <cell r="D515">
            <v>301</v>
          </cell>
          <cell r="M515">
            <v>21367.59</v>
          </cell>
          <cell r="N515">
            <v>16811.810000000001</v>
          </cell>
          <cell r="O515">
            <v>15667.56</v>
          </cell>
          <cell r="P515">
            <v>14634.72</v>
          </cell>
        </row>
        <row r="516">
          <cell r="A516" t="str">
            <v>Milwaukee Rehabilitation Hospital</v>
          </cell>
          <cell r="D516">
            <v>302</v>
          </cell>
          <cell r="M516">
            <v>27387.72</v>
          </cell>
          <cell r="N516">
            <v>21547.98</v>
          </cell>
          <cell r="O516">
            <v>20081.849999999999</v>
          </cell>
          <cell r="P516">
            <v>18757.21</v>
          </cell>
        </row>
        <row r="517">
          <cell r="A517" t="str">
            <v>Milwaukee Rehabilitation Hospital</v>
          </cell>
          <cell r="D517">
            <v>303</v>
          </cell>
          <cell r="M517">
            <v>32787.1</v>
          </cell>
          <cell r="N517">
            <v>25796.02</v>
          </cell>
          <cell r="O517">
            <v>24039.87</v>
          </cell>
          <cell r="P517">
            <v>22455.25</v>
          </cell>
        </row>
        <row r="518">
          <cell r="A518" t="str">
            <v>Milwaukee Rehabilitation Hospital</v>
          </cell>
          <cell r="D518">
            <v>304</v>
          </cell>
          <cell r="M518">
            <v>38763.019999999997</v>
          </cell>
          <cell r="N518">
            <v>30498.6</v>
          </cell>
          <cell r="O518">
            <v>28422.33</v>
          </cell>
          <cell r="P518">
            <v>26547.66</v>
          </cell>
        </row>
        <row r="519">
          <cell r="A519" t="str">
            <v>Milwaukee Rehabilitation Hospital</v>
          </cell>
          <cell r="D519">
            <v>305</v>
          </cell>
          <cell r="M519">
            <v>42282.43</v>
          </cell>
          <cell r="N519">
            <v>33266.370000000003</v>
          </cell>
          <cell r="O519">
            <v>31002.639999999999</v>
          </cell>
          <cell r="P519">
            <v>28958.19</v>
          </cell>
        </row>
        <row r="520">
          <cell r="A520" t="str">
            <v>Milwaukee Rehabilitation Hospital</v>
          </cell>
          <cell r="D520">
            <v>401</v>
          </cell>
          <cell r="M520">
            <v>24000.95</v>
          </cell>
          <cell r="N520">
            <v>18909.310000000001</v>
          </cell>
          <cell r="O520">
            <v>18364.59</v>
          </cell>
          <cell r="P520">
            <v>17117.77</v>
          </cell>
        </row>
        <row r="521">
          <cell r="A521" t="str">
            <v>Milwaukee Rehabilitation Hospital</v>
          </cell>
          <cell r="D521">
            <v>402</v>
          </cell>
          <cell r="M521">
            <v>30411.94</v>
          </cell>
          <cell r="N521">
            <v>23960.28</v>
          </cell>
          <cell r="O521">
            <v>23272.31</v>
          </cell>
          <cell r="P521">
            <v>21691.24</v>
          </cell>
        </row>
        <row r="522">
          <cell r="A522" t="str">
            <v>Milwaukee Rehabilitation Hospital</v>
          </cell>
          <cell r="D522">
            <v>403</v>
          </cell>
          <cell r="M522">
            <v>36631.919999999998</v>
          </cell>
          <cell r="N522">
            <v>28860.93</v>
          </cell>
          <cell r="O522">
            <v>28029.71</v>
          </cell>
          <cell r="P522">
            <v>26124.98</v>
          </cell>
        </row>
        <row r="523">
          <cell r="A523" t="str">
            <v>Milwaukee Rehabilitation Hospital</v>
          </cell>
          <cell r="D523">
            <v>404</v>
          </cell>
          <cell r="M523">
            <v>57624.57</v>
          </cell>
          <cell r="N523">
            <v>45400.38</v>
          </cell>
          <cell r="O523">
            <v>44093.42</v>
          </cell>
          <cell r="P523">
            <v>41099.269999999997</v>
          </cell>
        </row>
        <row r="524">
          <cell r="A524" t="str">
            <v>Milwaukee Rehabilitation Hospital</v>
          </cell>
          <cell r="D524">
            <v>405</v>
          </cell>
          <cell r="M524">
            <v>47066.35</v>
          </cell>
          <cell r="N524">
            <v>37081.129999999997</v>
          </cell>
          <cell r="O524">
            <v>36014.69</v>
          </cell>
          <cell r="P524">
            <v>33567.019999999997</v>
          </cell>
        </row>
        <row r="525">
          <cell r="A525" t="str">
            <v>Milwaukee Rehabilitation Hospital</v>
          </cell>
          <cell r="D525">
            <v>406</v>
          </cell>
          <cell r="M525">
            <v>59103.08</v>
          </cell>
          <cell r="N525">
            <v>46564.08</v>
          </cell>
          <cell r="O525">
            <v>45225.29</v>
          </cell>
          <cell r="P525">
            <v>42153.32</v>
          </cell>
        </row>
        <row r="526">
          <cell r="A526" t="str">
            <v>Milwaukee Rehabilitation Hospital</v>
          </cell>
          <cell r="D526">
            <v>407</v>
          </cell>
          <cell r="M526">
            <v>79317.570000000007</v>
          </cell>
          <cell r="N526">
            <v>62489.84</v>
          </cell>
          <cell r="O526">
            <v>60693</v>
          </cell>
          <cell r="P526">
            <v>56568.75</v>
          </cell>
        </row>
        <row r="527">
          <cell r="A527" t="str">
            <v>Milwaukee Rehabilitation Hospital</v>
          </cell>
          <cell r="D527">
            <v>501</v>
          </cell>
          <cell r="M527">
            <v>22276.62</v>
          </cell>
          <cell r="N527">
            <v>17658.939999999999</v>
          </cell>
          <cell r="O527">
            <v>16606.66</v>
          </cell>
          <cell r="P527">
            <v>15168.83</v>
          </cell>
        </row>
        <row r="528">
          <cell r="A528" t="str">
            <v>Milwaukee Rehabilitation Hospital</v>
          </cell>
          <cell r="D528">
            <v>502</v>
          </cell>
          <cell r="M528">
            <v>27426.639999999999</v>
          </cell>
          <cell r="N528">
            <v>21742.52</v>
          </cell>
          <cell r="O528">
            <v>20446.18</v>
          </cell>
          <cell r="P528">
            <v>18675.86</v>
          </cell>
        </row>
        <row r="529">
          <cell r="A529" t="str">
            <v>Milwaukee Rehabilitation Hospital</v>
          </cell>
          <cell r="D529">
            <v>503</v>
          </cell>
          <cell r="M529">
            <v>31469.53</v>
          </cell>
          <cell r="N529">
            <v>24948.89</v>
          </cell>
          <cell r="O529">
            <v>23461.55</v>
          </cell>
          <cell r="P529">
            <v>21429.49</v>
          </cell>
        </row>
        <row r="530">
          <cell r="A530" t="str">
            <v>Milwaukee Rehabilitation Hospital</v>
          </cell>
          <cell r="D530">
            <v>504</v>
          </cell>
          <cell r="M530">
            <v>37869.9</v>
          </cell>
          <cell r="N530">
            <v>30021.09</v>
          </cell>
          <cell r="O530">
            <v>28231.32</v>
          </cell>
          <cell r="P530">
            <v>25787.19</v>
          </cell>
        </row>
        <row r="531">
          <cell r="A531" t="str">
            <v>Milwaukee Rehabilitation Hospital</v>
          </cell>
          <cell r="D531">
            <v>505</v>
          </cell>
          <cell r="M531">
            <v>53286.33</v>
          </cell>
          <cell r="N531">
            <v>42243.519999999997</v>
          </cell>
          <cell r="O531">
            <v>39725.11</v>
          </cell>
          <cell r="P531">
            <v>36285.29</v>
          </cell>
        </row>
        <row r="532">
          <cell r="A532" t="str">
            <v>Milwaukee Rehabilitation Hospital</v>
          </cell>
          <cell r="D532">
            <v>601</v>
          </cell>
          <cell r="M532">
            <v>23700.3</v>
          </cell>
          <cell r="N532">
            <v>17970.21</v>
          </cell>
          <cell r="O532">
            <v>16818.88</v>
          </cell>
          <cell r="P532">
            <v>15151.14</v>
          </cell>
        </row>
        <row r="533">
          <cell r="A533" t="str">
            <v>Milwaukee Rehabilitation Hospital</v>
          </cell>
          <cell r="D533">
            <v>602</v>
          </cell>
          <cell r="M533">
            <v>29361.42</v>
          </cell>
          <cell r="N533">
            <v>22262.47</v>
          </cell>
          <cell r="O533">
            <v>20835.25</v>
          </cell>
          <cell r="P533">
            <v>18769.59</v>
          </cell>
        </row>
        <row r="534">
          <cell r="A534" t="str">
            <v>Milwaukee Rehabilitation Hospital</v>
          </cell>
          <cell r="D534">
            <v>603</v>
          </cell>
          <cell r="M534">
            <v>34863.370000000003</v>
          </cell>
          <cell r="N534">
            <v>26432.71</v>
          </cell>
          <cell r="O534">
            <v>24740.2</v>
          </cell>
          <cell r="P534">
            <v>22285.46</v>
          </cell>
        </row>
        <row r="535">
          <cell r="A535" t="str">
            <v>Milwaukee Rehabilitation Hospital</v>
          </cell>
          <cell r="D535">
            <v>604</v>
          </cell>
          <cell r="M535">
            <v>43543.4</v>
          </cell>
          <cell r="N535">
            <v>33013.480000000003</v>
          </cell>
          <cell r="O535">
            <v>30900.06</v>
          </cell>
          <cell r="P535">
            <v>27835.17</v>
          </cell>
        </row>
        <row r="536">
          <cell r="A536" t="str">
            <v>Milwaukee Rehabilitation Hospital</v>
          </cell>
          <cell r="D536">
            <v>701</v>
          </cell>
          <cell r="M536">
            <v>21277.39</v>
          </cell>
          <cell r="N536">
            <v>16902</v>
          </cell>
          <cell r="O536">
            <v>16136.22</v>
          </cell>
          <cell r="P536">
            <v>14765.6</v>
          </cell>
        </row>
        <row r="537">
          <cell r="A537" t="str">
            <v>Milwaukee Rehabilitation Hospital</v>
          </cell>
          <cell r="D537">
            <v>702</v>
          </cell>
          <cell r="M537">
            <v>26365.5</v>
          </cell>
          <cell r="N537">
            <v>20943.14</v>
          </cell>
          <cell r="O537">
            <v>19995.2</v>
          </cell>
          <cell r="P537">
            <v>18295.62</v>
          </cell>
        </row>
        <row r="538">
          <cell r="A538" t="str">
            <v>Milwaukee Rehabilitation Hospital</v>
          </cell>
          <cell r="D538">
            <v>703</v>
          </cell>
          <cell r="M538">
            <v>32498.82</v>
          </cell>
          <cell r="N538">
            <v>25817.25</v>
          </cell>
          <cell r="O538">
            <v>24648.240000000002</v>
          </cell>
          <cell r="P538">
            <v>22554.28</v>
          </cell>
        </row>
        <row r="539">
          <cell r="A539" t="str">
            <v>Milwaukee Rehabilitation Hospital</v>
          </cell>
          <cell r="D539">
            <v>704</v>
          </cell>
          <cell r="M539">
            <v>40331.730000000003</v>
          </cell>
          <cell r="N539">
            <v>32039</v>
          </cell>
          <cell r="O539">
            <v>30588.79</v>
          </cell>
          <cell r="P539">
            <v>27989.03</v>
          </cell>
        </row>
        <row r="540">
          <cell r="A540" t="str">
            <v>Milwaukee Rehabilitation Hospital</v>
          </cell>
          <cell r="D540">
            <v>801</v>
          </cell>
          <cell r="M540">
            <v>20932.53</v>
          </cell>
          <cell r="N540">
            <v>16712.77</v>
          </cell>
          <cell r="O540">
            <v>15538.46</v>
          </cell>
          <cell r="P540">
            <v>14293.4</v>
          </cell>
        </row>
        <row r="541">
          <cell r="A541" t="str">
            <v>Milwaukee Rehabilitation Hospital</v>
          </cell>
          <cell r="D541">
            <v>802</v>
          </cell>
          <cell r="M541">
            <v>23808.19</v>
          </cell>
          <cell r="N541">
            <v>19008.349999999999</v>
          </cell>
          <cell r="O541">
            <v>17671.32</v>
          </cell>
          <cell r="P541">
            <v>16256.49</v>
          </cell>
        </row>
        <row r="542">
          <cell r="A542" t="str">
            <v>Milwaukee Rehabilitation Hospital</v>
          </cell>
          <cell r="D542">
            <v>803</v>
          </cell>
          <cell r="M542">
            <v>26459.24</v>
          </cell>
          <cell r="N542">
            <v>21125.3</v>
          </cell>
          <cell r="O542">
            <v>19639.71</v>
          </cell>
          <cell r="P542">
            <v>18067.48</v>
          </cell>
        </row>
        <row r="543">
          <cell r="A543" t="str">
            <v>Milwaukee Rehabilitation Hospital</v>
          </cell>
          <cell r="D543">
            <v>804</v>
          </cell>
          <cell r="M543">
            <v>29814.17</v>
          </cell>
          <cell r="N543">
            <v>23802.880000000001</v>
          </cell>
          <cell r="O543">
            <v>22129.83</v>
          </cell>
          <cell r="P543">
            <v>20357.740000000002</v>
          </cell>
        </row>
        <row r="544">
          <cell r="A544" t="str">
            <v>Milwaukee Rehabilitation Hospital</v>
          </cell>
          <cell r="D544">
            <v>805</v>
          </cell>
          <cell r="M544">
            <v>37210.230000000003</v>
          </cell>
          <cell r="N544">
            <v>29708.06</v>
          </cell>
          <cell r="O544">
            <v>27619.4</v>
          </cell>
          <cell r="P544">
            <v>25408.720000000001</v>
          </cell>
        </row>
        <row r="545">
          <cell r="A545" t="str">
            <v>Milwaukee Rehabilitation Hospital</v>
          </cell>
          <cell r="D545">
            <v>901</v>
          </cell>
          <cell r="M545">
            <v>21769.040000000001</v>
          </cell>
          <cell r="N545">
            <v>16774.669999999998</v>
          </cell>
          <cell r="O545">
            <v>15757.76</v>
          </cell>
          <cell r="P545">
            <v>14388.9</v>
          </cell>
        </row>
        <row r="546">
          <cell r="A546" t="str">
            <v>Milwaukee Rehabilitation Hospital</v>
          </cell>
          <cell r="D546">
            <v>902</v>
          </cell>
          <cell r="M546">
            <v>27686.61</v>
          </cell>
          <cell r="N546">
            <v>21335.759999999998</v>
          </cell>
          <cell r="O546">
            <v>20041.18</v>
          </cell>
          <cell r="P546">
            <v>18300.919999999998</v>
          </cell>
        </row>
        <row r="547">
          <cell r="A547" t="str">
            <v>Milwaukee Rehabilitation Hospital</v>
          </cell>
          <cell r="D547">
            <v>903</v>
          </cell>
          <cell r="M547">
            <v>32115.05</v>
          </cell>
          <cell r="N547">
            <v>24749.05</v>
          </cell>
          <cell r="O547">
            <v>23247.55</v>
          </cell>
          <cell r="P547">
            <v>21229.64</v>
          </cell>
        </row>
        <row r="548">
          <cell r="A548" t="str">
            <v>Milwaukee Rehabilitation Hospital</v>
          </cell>
          <cell r="D548">
            <v>904</v>
          </cell>
          <cell r="M548">
            <v>38824.92</v>
          </cell>
          <cell r="N548">
            <v>29918.51</v>
          </cell>
          <cell r="O548">
            <v>28105.75</v>
          </cell>
          <cell r="P548">
            <v>25665.16</v>
          </cell>
        </row>
        <row r="549">
          <cell r="A549" t="str">
            <v>Milwaukee Rehabilitation Hospital</v>
          </cell>
          <cell r="D549">
            <v>1001</v>
          </cell>
          <cell r="M549">
            <v>21219.03</v>
          </cell>
          <cell r="N549">
            <v>17566.98</v>
          </cell>
          <cell r="O549">
            <v>16058.4</v>
          </cell>
          <cell r="P549">
            <v>14654.18</v>
          </cell>
        </row>
        <row r="550">
          <cell r="A550" t="str">
            <v>Milwaukee Rehabilitation Hospital</v>
          </cell>
          <cell r="D550">
            <v>1002</v>
          </cell>
          <cell r="M550">
            <v>27021.64</v>
          </cell>
          <cell r="N550">
            <v>22372.12</v>
          </cell>
          <cell r="O550">
            <v>20451.48</v>
          </cell>
          <cell r="P550">
            <v>18661.71</v>
          </cell>
        </row>
        <row r="551">
          <cell r="A551" t="str">
            <v>Milwaukee Rehabilitation Hospital</v>
          </cell>
          <cell r="D551">
            <v>1003</v>
          </cell>
          <cell r="M551">
            <v>31840.92</v>
          </cell>
          <cell r="N551">
            <v>26360.19</v>
          </cell>
          <cell r="O551">
            <v>24098.23</v>
          </cell>
          <cell r="P551">
            <v>21988.34</v>
          </cell>
        </row>
        <row r="552">
          <cell r="A552" t="str">
            <v>Milwaukee Rehabilitation Hospital</v>
          </cell>
          <cell r="D552">
            <v>1004</v>
          </cell>
          <cell r="M552">
            <v>41315.03</v>
          </cell>
          <cell r="N552">
            <v>34203.699999999997</v>
          </cell>
          <cell r="O552">
            <v>31267.919999999998</v>
          </cell>
          <cell r="P552">
            <v>28531.97</v>
          </cell>
        </row>
        <row r="553">
          <cell r="A553" t="str">
            <v>Milwaukee Rehabilitation Hospital</v>
          </cell>
          <cell r="D553">
            <v>1101</v>
          </cell>
          <cell r="M553">
            <v>22527.759999999998</v>
          </cell>
          <cell r="N553">
            <v>22527.759999999998</v>
          </cell>
          <cell r="O553">
            <v>18150.599999999999</v>
          </cell>
          <cell r="P553">
            <v>17206.2</v>
          </cell>
        </row>
        <row r="554">
          <cell r="A554" t="str">
            <v>Milwaukee Rehabilitation Hospital</v>
          </cell>
          <cell r="D554">
            <v>1102</v>
          </cell>
          <cell r="M554">
            <v>25831.4</v>
          </cell>
          <cell r="N554">
            <v>25831.4</v>
          </cell>
          <cell r="O554">
            <v>20814.03</v>
          </cell>
          <cell r="P554">
            <v>19729.91</v>
          </cell>
        </row>
        <row r="555">
          <cell r="A555" t="str">
            <v>Milwaukee Rehabilitation Hospital</v>
          </cell>
          <cell r="D555">
            <v>1103</v>
          </cell>
          <cell r="M555">
            <v>35436.379999999997</v>
          </cell>
          <cell r="N555">
            <v>35436.379999999997</v>
          </cell>
          <cell r="O555">
            <v>28553.200000000001</v>
          </cell>
          <cell r="P555">
            <v>27065.84</v>
          </cell>
        </row>
        <row r="556">
          <cell r="A556" t="str">
            <v>Milwaukee Rehabilitation Hospital</v>
          </cell>
          <cell r="D556">
            <v>1201</v>
          </cell>
          <cell r="M556">
            <v>23519.91</v>
          </cell>
          <cell r="N556">
            <v>18208.96</v>
          </cell>
          <cell r="O556">
            <v>16353.76</v>
          </cell>
          <cell r="P556">
            <v>15218.35</v>
          </cell>
        </row>
        <row r="557">
          <cell r="A557" t="str">
            <v>Milwaukee Rehabilitation Hospital</v>
          </cell>
          <cell r="D557">
            <v>1202</v>
          </cell>
          <cell r="M557">
            <v>29775.27</v>
          </cell>
          <cell r="N557">
            <v>23051.24</v>
          </cell>
          <cell r="O557">
            <v>20704.38</v>
          </cell>
          <cell r="P557">
            <v>19266.55</v>
          </cell>
        </row>
        <row r="558">
          <cell r="A558" t="str">
            <v>Milwaukee Rehabilitation Hospital</v>
          </cell>
          <cell r="D558">
            <v>1203</v>
          </cell>
          <cell r="M558">
            <v>37525.040000000001</v>
          </cell>
          <cell r="N558">
            <v>29050.16</v>
          </cell>
          <cell r="O558">
            <v>26091.38</v>
          </cell>
          <cell r="P558">
            <v>24280.38</v>
          </cell>
        </row>
        <row r="559">
          <cell r="A559" t="str">
            <v>Milwaukee Rehabilitation Hospital</v>
          </cell>
          <cell r="D559">
            <v>1204</v>
          </cell>
          <cell r="M559">
            <v>38931.03</v>
          </cell>
          <cell r="N559">
            <v>30139.58</v>
          </cell>
          <cell r="O559">
            <v>27069.39</v>
          </cell>
          <cell r="P559">
            <v>25191.18</v>
          </cell>
        </row>
        <row r="560">
          <cell r="A560" t="str">
            <v>Milwaukee Rehabilitation Hospital</v>
          </cell>
          <cell r="D560">
            <v>1301</v>
          </cell>
          <cell r="M560">
            <v>24345.82</v>
          </cell>
          <cell r="N560">
            <v>19540.68</v>
          </cell>
          <cell r="O560">
            <v>17545.759999999998</v>
          </cell>
          <cell r="P560">
            <v>16238.8</v>
          </cell>
        </row>
        <row r="561">
          <cell r="A561" t="str">
            <v>Milwaukee Rehabilitation Hospital</v>
          </cell>
          <cell r="D561">
            <v>1302</v>
          </cell>
          <cell r="M561">
            <v>29059</v>
          </cell>
          <cell r="N561">
            <v>23325.37</v>
          </cell>
          <cell r="O561">
            <v>20943.14</v>
          </cell>
          <cell r="P561">
            <v>19383.28</v>
          </cell>
        </row>
        <row r="562">
          <cell r="A562" t="str">
            <v>Milwaukee Rehabilitation Hospital</v>
          </cell>
          <cell r="D562">
            <v>1303</v>
          </cell>
          <cell r="M562">
            <v>32841.919999999998</v>
          </cell>
          <cell r="N562">
            <v>26361.97</v>
          </cell>
          <cell r="O562">
            <v>23668.47</v>
          </cell>
          <cell r="P562">
            <v>21906.99</v>
          </cell>
        </row>
        <row r="563">
          <cell r="A563" t="str">
            <v>Milwaukee Rehabilitation Hospital</v>
          </cell>
          <cell r="D563">
            <v>1304</v>
          </cell>
          <cell r="M563">
            <v>38826.68</v>
          </cell>
          <cell r="N563">
            <v>31163.57</v>
          </cell>
          <cell r="O563">
            <v>27981.95</v>
          </cell>
          <cell r="P563">
            <v>25898.6</v>
          </cell>
        </row>
        <row r="564">
          <cell r="A564" t="str">
            <v>Milwaukee Rehabilitation Hospital</v>
          </cell>
          <cell r="D564">
            <v>1305</v>
          </cell>
          <cell r="M564">
            <v>39022.99</v>
          </cell>
          <cell r="N564">
            <v>31322.74</v>
          </cell>
          <cell r="O564">
            <v>28123.439999999999</v>
          </cell>
          <cell r="P564">
            <v>26029.48</v>
          </cell>
        </row>
        <row r="565">
          <cell r="A565" t="str">
            <v>Milwaukee Rehabilitation Hospital</v>
          </cell>
          <cell r="D565">
            <v>1401</v>
          </cell>
          <cell r="M565">
            <v>19906.759999999998</v>
          </cell>
          <cell r="N565">
            <v>16092.01</v>
          </cell>
          <cell r="O565">
            <v>14868.18</v>
          </cell>
          <cell r="P565">
            <v>13738.08</v>
          </cell>
        </row>
        <row r="566">
          <cell r="A566" t="str">
            <v>Milwaukee Rehabilitation Hospital</v>
          </cell>
          <cell r="D566">
            <v>1402</v>
          </cell>
          <cell r="M566">
            <v>24871.08</v>
          </cell>
          <cell r="N566">
            <v>20104.84</v>
          </cell>
          <cell r="O566">
            <v>18576.82</v>
          </cell>
          <cell r="P566">
            <v>17163.75</v>
          </cell>
        </row>
        <row r="567">
          <cell r="A567" t="str">
            <v>Milwaukee Rehabilitation Hospital</v>
          </cell>
          <cell r="D567">
            <v>1403</v>
          </cell>
          <cell r="M567">
            <v>30090.06</v>
          </cell>
          <cell r="N567">
            <v>24322.83</v>
          </cell>
          <cell r="O567">
            <v>22474.69</v>
          </cell>
          <cell r="P567">
            <v>20766.29</v>
          </cell>
        </row>
        <row r="568">
          <cell r="A568" t="str">
            <v>Milwaukee Rehabilitation Hospital</v>
          </cell>
          <cell r="D568">
            <v>1404</v>
          </cell>
          <cell r="M568">
            <v>37548.03</v>
          </cell>
          <cell r="N568">
            <v>30351.8</v>
          </cell>
          <cell r="O568">
            <v>28045.62</v>
          </cell>
          <cell r="P568">
            <v>25910.99</v>
          </cell>
        </row>
        <row r="569">
          <cell r="A569" t="str">
            <v>Milwaukee Rehabilitation Hospital</v>
          </cell>
          <cell r="D569">
            <v>1501</v>
          </cell>
          <cell r="M569">
            <v>22830.18</v>
          </cell>
          <cell r="N569">
            <v>18414.11</v>
          </cell>
          <cell r="O569">
            <v>17763.29</v>
          </cell>
          <cell r="P569">
            <v>16829.490000000002</v>
          </cell>
        </row>
        <row r="570">
          <cell r="A570" t="str">
            <v>Milwaukee Rehabilitation Hospital</v>
          </cell>
          <cell r="D570">
            <v>1502</v>
          </cell>
          <cell r="M570">
            <v>27009.25</v>
          </cell>
          <cell r="N570">
            <v>21784.97</v>
          </cell>
          <cell r="O570">
            <v>21015.64</v>
          </cell>
          <cell r="P570">
            <v>19910.310000000001</v>
          </cell>
        </row>
        <row r="571">
          <cell r="A571" t="str">
            <v>Milwaukee Rehabilitation Hospital</v>
          </cell>
          <cell r="D571">
            <v>1503</v>
          </cell>
          <cell r="M571">
            <v>32047.84</v>
          </cell>
          <cell r="N571">
            <v>25849.09</v>
          </cell>
          <cell r="O571">
            <v>24936.51</v>
          </cell>
          <cell r="P571">
            <v>23624.26</v>
          </cell>
        </row>
        <row r="572">
          <cell r="A572" t="str">
            <v>Milwaukee Rehabilitation Hospital</v>
          </cell>
          <cell r="D572">
            <v>1504</v>
          </cell>
          <cell r="M572">
            <v>39519.949999999997</v>
          </cell>
          <cell r="N572">
            <v>31876.29</v>
          </cell>
          <cell r="O572">
            <v>30747.96</v>
          </cell>
          <cell r="P572">
            <v>29131.51</v>
          </cell>
        </row>
        <row r="573">
          <cell r="A573" t="str">
            <v>Milwaukee Rehabilitation Hospital</v>
          </cell>
          <cell r="D573">
            <v>1601</v>
          </cell>
          <cell r="M573">
            <v>20080.080000000002</v>
          </cell>
          <cell r="N573">
            <v>15073.32</v>
          </cell>
          <cell r="O573">
            <v>14885.86</v>
          </cell>
          <cell r="P573">
            <v>13681.48</v>
          </cell>
        </row>
        <row r="574">
          <cell r="A574" t="str">
            <v>Milwaukee Rehabilitation Hospital</v>
          </cell>
          <cell r="D574">
            <v>1602</v>
          </cell>
          <cell r="M574">
            <v>26407.95</v>
          </cell>
          <cell r="N574">
            <v>19823.64</v>
          </cell>
          <cell r="O574">
            <v>19576.05</v>
          </cell>
          <cell r="P574">
            <v>17993.2</v>
          </cell>
        </row>
        <row r="575">
          <cell r="A575" t="str">
            <v>Milwaukee Rehabilitation Hospital</v>
          </cell>
          <cell r="D575">
            <v>1603</v>
          </cell>
          <cell r="M575">
            <v>30652.46</v>
          </cell>
          <cell r="N575">
            <v>23010.57</v>
          </cell>
          <cell r="O575">
            <v>22724.06</v>
          </cell>
          <cell r="P575">
            <v>20886.54</v>
          </cell>
        </row>
        <row r="576">
          <cell r="A576" t="str">
            <v>Milwaukee Rehabilitation Hospital</v>
          </cell>
          <cell r="D576">
            <v>1604</v>
          </cell>
          <cell r="M576">
            <v>37868.129999999997</v>
          </cell>
          <cell r="N576">
            <v>28427.63</v>
          </cell>
          <cell r="O576">
            <v>28072.15</v>
          </cell>
          <cell r="P576">
            <v>25803.1</v>
          </cell>
        </row>
        <row r="577">
          <cell r="A577" t="str">
            <v>Milwaukee Rehabilitation Hospital</v>
          </cell>
          <cell r="D577">
            <v>1701</v>
          </cell>
          <cell r="M577">
            <v>24223.79</v>
          </cell>
          <cell r="N577">
            <v>18382.28</v>
          </cell>
          <cell r="O577">
            <v>17407.810000000001</v>
          </cell>
          <cell r="P577">
            <v>15876.25</v>
          </cell>
        </row>
        <row r="578">
          <cell r="A578" t="str">
            <v>Milwaukee Rehabilitation Hospital</v>
          </cell>
          <cell r="D578">
            <v>1702</v>
          </cell>
          <cell r="M578">
            <v>29241.16</v>
          </cell>
          <cell r="N578">
            <v>22189.96</v>
          </cell>
          <cell r="O578">
            <v>21012.11</v>
          </cell>
          <cell r="P578">
            <v>19163.98</v>
          </cell>
        </row>
        <row r="579">
          <cell r="A579" t="str">
            <v>Milwaukee Rehabilitation Hospital</v>
          </cell>
          <cell r="D579">
            <v>1703</v>
          </cell>
          <cell r="M579">
            <v>34644.080000000002</v>
          </cell>
          <cell r="N579">
            <v>26291.22</v>
          </cell>
          <cell r="O579">
            <v>24895.84</v>
          </cell>
          <cell r="P579">
            <v>22706.37</v>
          </cell>
        </row>
        <row r="580">
          <cell r="A580" t="str">
            <v>Milwaukee Rehabilitation Hospital</v>
          </cell>
          <cell r="D580">
            <v>1704</v>
          </cell>
          <cell r="M580">
            <v>39903.730000000003</v>
          </cell>
          <cell r="N580">
            <v>30281.06</v>
          </cell>
          <cell r="O580">
            <v>28675.23</v>
          </cell>
          <cell r="P580">
            <v>26153.27</v>
          </cell>
        </row>
        <row r="581">
          <cell r="A581" t="str">
            <v>Milwaukee Rehabilitation Hospital</v>
          </cell>
          <cell r="D581">
            <v>1705</v>
          </cell>
          <cell r="M581">
            <v>45711.64</v>
          </cell>
          <cell r="N581">
            <v>34688.28</v>
          </cell>
          <cell r="O581">
            <v>32848.99</v>
          </cell>
          <cell r="P581">
            <v>29960.959999999999</v>
          </cell>
        </row>
        <row r="582">
          <cell r="A582" t="str">
            <v>Milwaukee Rehabilitation Hospital</v>
          </cell>
          <cell r="D582">
            <v>1801</v>
          </cell>
          <cell r="M582">
            <v>19452.25</v>
          </cell>
          <cell r="N582">
            <v>16274.17</v>
          </cell>
          <cell r="O582">
            <v>15014.96</v>
          </cell>
          <cell r="P582">
            <v>13589.52</v>
          </cell>
        </row>
        <row r="583">
          <cell r="A583" t="str">
            <v>Milwaukee Rehabilitation Hospital</v>
          </cell>
          <cell r="D583">
            <v>1802</v>
          </cell>
          <cell r="M583">
            <v>24741.97</v>
          </cell>
          <cell r="N583">
            <v>20699.080000000002</v>
          </cell>
          <cell r="O583">
            <v>19098.54</v>
          </cell>
          <cell r="P583">
            <v>17285.78</v>
          </cell>
        </row>
        <row r="584">
          <cell r="A584" t="str">
            <v>Milwaukee Rehabilitation Hospital</v>
          </cell>
          <cell r="D584">
            <v>1803</v>
          </cell>
          <cell r="M584">
            <v>30900.06</v>
          </cell>
          <cell r="N584">
            <v>25850.85</v>
          </cell>
          <cell r="O584">
            <v>23852.39</v>
          </cell>
          <cell r="P584">
            <v>21588.66</v>
          </cell>
        </row>
        <row r="585">
          <cell r="A585" t="str">
            <v>Milwaukee Rehabilitation Hospital</v>
          </cell>
          <cell r="D585">
            <v>1804</v>
          </cell>
          <cell r="M585">
            <v>36150.870000000003</v>
          </cell>
          <cell r="N585">
            <v>30243.919999999998</v>
          </cell>
          <cell r="O585">
            <v>27905.91</v>
          </cell>
          <cell r="P585">
            <v>25258.39</v>
          </cell>
        </row>
        <row r="586">
          <cell r="A586" t="str">
            <v>Milwaukee Rehabilitation Hospital</v>
          </cell>
          <cell r="D586">
            <v>1805</v>
          </cell>
          <cell r="M586">
            <v>43200.3</v>
          </cell>
          <cell r="N586">
            <v>36140.26</v>
          </cell>
          <cell r="O586">
            <v>33345.949999999997</v>
          </cell>
          <cell r="P586">
            <v>30182.03</v>
          </cell>
        </row>
        <row r="587">
          <cell r="A587" t="str">
            <v>Milwaukee Rehabilitation Hospital</v>
          </cell>
          <cell r="D587">
            <v>1806</v>
          </cell>
          <cell r="M587">
            <v>63508.53</v>
          </cell>
          <cell r="N587">
            <v>53130.69</v>
          </cell>
          <cell r="O587">
            <v>49022.36</v>
          </cell>
          <cell r="P587">
            <v>44371.08</v>
          </cell>
        </row>
        <row r="588">
          <cell r="A588" t="str">
            <v>Milwaukee Rehabilitation Hospital</v>
          </cell>
          <cell r="D588">
            <v>1901</v>
          </cell>
          <cell r="M588">
            <v>22356.2</v>
          </cell>
          <cell r="N588">
            <v>15966.44</v>
          </cell>
          <cell r="O588">
            <v>15458.87</v>
          </cell>
          <cell r="P588">
            <v>14841.65</v>
          </cell>
        </row>
        <row r="589">
          <cell r="A589" t="str">
            <v>Milwaukee Rehabilitation Hospital</v>
          </cell>
          <cell r="D589">
            <v>1902</v>
          </cell>
          <cell r="M589">
            <v>31630.47</v>
          </cell>
          <cell r="N589">
            <v>22587.88</v>
          </cell>
          <cell r="O589">
            <v>21871.62</v>
          </cell>
          <cell r="P589">
            <v>20999.73</v>
          </cell>
        </row>
        <row r="590">
          <cell r="A590" t="str">
            <v>Milwaukee Rehabilitation Hospital</v>
          </cell>
          <cell r="D590">
            <v>1903</v>
          </cell>
          <cell r="M590">
            <v>44256.13</v>
          </cell>
          <cell r="N590">
            <v>31605.71</v>
          </cell>
          <cell r="O590">
            <v>30601.17</v>
          </cell>
          <cell r="P590">
            <v>29380.87</v>
          </cell>
        </row>
        <row r="591">
          <cell r="A591" t="str">
            <v>Milwaukee Rehabilitation Hospital</v>
          </cell>
          <cell r="D591">
            <v>1904</v>
          </cell>
          <cell r="M591">
            <v>75085.440000000002</v>
          </cell>
          <cell r="N591">
            <v>53620.59</v>
          </cell>
          <cell r="O591">
            <v>51917.47</v>
          </cell>
          <cell r="P591">
            <v>49850.04</v>
          </cell>
        </row>
        <row r="592">
          <cell r="A592" t="str">
            <v>Milwaukee Rehabilitation Hospital</v>
          </cell>
          <cell r="D592">
            <v>2001</v>
          </cell>
          <cell r="M592">
            <v>21054.55</v>
          </cell>
          <cell r="N592">
            <v>16902</v>
          </cell>
          <cell r="O592">
            <v>15759.53</v>
          </cell>
          <cell r="P592">
            <v>14293.4</v>
          </cell>
        </row>
        <row r="593">
          <cell r="A593" t="str">
            <v>Milwaukee Rehabilitation Hospital</v>
          </cell>
          <cell r="D593">
            <v>2002</v>
          </cell>
          <cell r="M593">
            <v>26116.13</v>
          </cell>
          <cell r="N593">
            <v>20966.13</v>
          </cell>
          <cell r="O593">
            <v>19549.52</v>
          </cell>
          <cell r="P593">
            <v>17729.689999999999</v>
          </cell>
        </row>
        <row r="594">
          <cell r="A594" t="str">
            <v>Milwaukee Rehabilitation Hospital</v>
          </cell>
          <cell r="D594">
            <v>2003</v>
          </cell>
          <cell r="M594">
            <v>31009.7</v>
          </cell>
          <cell r="N594">
            <v>24892.3</v>
          </cell>
          <cell r="O594">
            <v>23210.41</v>
          </cell>
          <cell r="P594">
            <v>21051.02</v>
          </cell>
        </row>
        <row r="595">
          <cell r="A595" t="str">
            <v>Milwaukee Rehabilitation Hospital</v>
          </cell>
          <cell r="D595">
            <v>2004</v>
          </cell>
          <cell r="M595">
            <v>36934.339999999997</v>
          </cell>
          <cell r="N595">
            <v>29649.7</v>
          </cell>
          <cell r="O595">
            <v>27645.94</v>
          </cell>
          <cell r="P595">
            <v>25072.69</v>
          </cell>
        </row>
        <row r="596">
          <cell r="A596" t="str">
            <v>Milwaukee Rehabilitation Hospital</v>
          </cell>
          <cell r="D596">
            <v>2005</v>
          </cell>
          <cell r="M596">
            <v>39604.85</v>
          </cell>
          <cell r="N596">
            <v>31794.94</v>
          </cell>
          <cell r="O596">
            <v>29646.15</v>
          </cell>
          <cell r="P596">
            <v>26887.22</v>
          </cell>
        </row>
        <row r="597">
          <cell r="A597" t="str">
            <v>Milwaukee Rehabilitation Hospital</v>
          </cell>
          <cell r="D597">
            <v>2101</v>
          </cell>
          <cell r="M597">
            <v>26832.400000000001</v>
          </cell>
          <cell r="N597">
            <v>22610.880000000001</v>
          </cell>
          <cell r="O597">
            <v>20134.91</v>
          </cell>
          <cell r="P597">
            <v>17996.740000000002</v>
          </cell>
        </row>
        <row r="598">
          <cell r="A598" t="str">
            <v>Milwaukee Rehabilitation Hospital</v>
          </cell>
          <cell r="D598">
            <v>2102</v>
          </cell>
          <cell r="M598">
            <v>43421.37</v>
          </cell>
          <cell r="N598">
            <v>36591.24</v>
          </cell>
          <cell r="O598">
            <v>32585.48</v>
          </cell>
          <cell r="P598">
            <v>29124.43</v>
          </cell>
        </row>
        <row r="599">
          <cell r="A599" t="str">
            <v>Milwaukee Rehabilitation Hospital</v>
          </cell>
          <cell r="D599">
            <v>5001</v>
          </cell>
          <cell r="P599">
            <v>3059.59</v>
          </cell>
        </row>
        <row r="600">
          <cell r="A600" t="str">
            <v>Milwaukee Rehabilitation Hospital</v>
          </cell>
          <cell r="D600">
            <v>5101</v>
          </cell>
          <cell r="P600">
            <v>13784.06</v>
          </cell>
        </row>
        <row r="601">
          <cell r="A601" t="str">
            <v>Milwaukee Rehabilitation Hospital</v>
          </cell>
          <cell r="D601">
            <v>5102</v>
          </cell>
          <cell r="P601">
            <v>33238.080000000002</v>
          </cell>
        </row>
        <row r="602">
          <cell r="A602" t="str">
            <v>Milwaukee Rehabilitation Hospital</v>
          </cell>
          <cell r="D602">
            <v>5103</v>
          </cell>
          <cell r="P602">
            <v>15595.04</v>
          </cell>
        </row>
        <row r="603">
          <cell r="A603" t="str">
            <v>Milwaukee Rehabilitation Hospital</v>
          </cell>
          <cell r="D603">
            <v>5104</v>
          </cell>
          <cell r="P603">
            <v>41647.519999999997</v>
          </cell>
        </row>
        <row r="604">
          <cell r="A604" t="str">
            <v>Shreveport Rehabilitation Hospital</v>
          </cell>
          <cell r="D604">
            <v>101</v>
          </cell>
          <cell r="M604">
            <v>15853.02</v>
          </cell>
          <cell r="N604">
            <v>13555.62</v>
          </cell>
          <cell r="O604">
            <v>12506.8</v>
          </cell>
          <cell r="P604">
            <v>11838.21</v>
          </cell>
        </row>
        <row r="605">
          <cell r="A605" t="str">
            <v>Shreveport Rehabilitation Hospital</v>
          </cell>
          <cell r="D605">
            <v>102</v>
          </cell>
          <cell r="M605">
            <v>20301.2</v>
          </cell>
          <cell r="N605">
            <v>17357.759999999998</v>
          </cell>
          <cell r="O605">
            <v>16015.74</v>
          </cell>
          <cell r="P605">
            <v>15158.64</v>
          </cell>
        </row>
        <row r="606">
          <cell r="A606" t="str">
            <v>Shreveport Rehabilitation Hospital</v>
          </cell>
          <cell r="D606">
            <v>103</v>
          </cell>
          <cell r="M606">
            <v>26202.58</v>
          </cell>
          <cell r="N606">
            <v>22405.27</v>
          </cell>
          <cell r="O606">
            <v>20670.14</v>
          </cell>
          <cell r="P606">
            <v>19564.939999999999</v>
          </cell>
        </row>
        <row r="607">
          <cell r="A607" t="str">
            <v>Shreveport Rehabilitation Hospital</v>
          </cell>
          <cell r="D607">
            <v>104</v>
          </cell>
          <cell r="M607">
            <v>33602.269999999997</v>
          </cell>
          <cell r="N607">
            <v>28731.98</v>
          </cell>
          <cell r="O607">
            <v>26508.69</v>
          </cell>
          <cell r="P607">
            <v>25090.94</v>
          </cell>
        </row>
        <row r="608">
          <cell r="A608" t="str">
            <v>Shreveport Rehabilitation Hospital</v>
          </cell>
          <cell r="D608">
            <v>105</v>
          </cell>
          <cell r="M608">
            <v>40921.4</v>
          </cell>
          <cell r="N608">
            <v>34989.410000000003</v>
          </cell>
          <cell r="O608">
            <v>32282.799999999999</v>
          </cell>
          <cell r="P608">
            <v>30555.72</v>
          </cell>
        </row>
        <row r="609">
          <cell r="A609" t="str">
            <v>Shreveport Rehabilitation Hospital</v>
          </cell>
          <cell r="D609">
            <v>106</v>
          </cell>
          <cell r="M609">
            <v>46756.73</v>
          </cell>
          <cell r="N609">
            <v>39980.53</v>
          </cell>
          <cell r="O609">
            <v>36885.65</v>
          </cell>
          <cell r="P609">
            <v>34913.69</v>
          </cell>
        </row>
        <row r="610">
          <cell r="A610" t="str">
            <v>Shreveport Rehabilitation Hospital</v>
          </cell>
          <cell r="D610">
            <v>201</v>
          </cell>
          <cell r="M610">
            <v>17422.2</v>
          </cell>
          <cell r="N610">
            <v>13855.27</v>
          </cell>
          <cell r="O610">
            <v>12617.96</v>
          </cell>
          <cell r="P610">
            <v>11780.21</v>
          </cell>
        </row>
        <row r="611">
          <cell r="A611" t="str">
            <v>Shreveport Rehabilitation Hospital</v>
          </cell>
          <cell r="D611">
            <v>202</v>
          </cell>
          <cell r="M611">
            <v>22358.560000000001</v>
          </cell>
          <cell r="N611">
            <v>17779.86</v>
          </cell>
          <cell r="O611">
            <v>16192.95</v>
          </cell>
          <cell r="P611">
            <v>15116.75</v>
          </cell>
        </row>
        <row r="612">
          <cell r="A612" t="str">
            <v>Shreveport Rehabilitation Hospital</v>
          </cell>
          <cell r="D612">
            <v>203</v>
          </cell>
          <cell r="M612">
            <v>27689.61</v>
          </cell>
          <cell r="N612">
            <v>22020.22</v>
          </cell>
          <cell r="O612">
            <v>20053.09</v>
          </cell>
          <cell r="P612">
            <v>18722.349999999999</v>
          </cell>
        </row>
        <row r="613">
          <cell r="A613" t="str">
            <v>Shreveport Rehabilitation Hospital</v>
          </cell>
          <cell r="D613">
            <v>204</v>
          </cell>
          <cell r="M613">
            <v>34443.26</v>
          </cell>
          <cell r="N613">
            <v>27389.95</v>
          </cell>
          <cell r="O613">
            <v>24944.33</v>
          </cell>
          <cell r="P613">
            <v>23288.15</v>
          </cell>
        </row>
        <row r="614">
          <cell r="A614" t="str">
            <v>Shreveport Rehabilitation Hospital</v>
          </cell>
          <cell r="D614">
            <v>205</v>
          </cell>
          <cell r="M614">
            <v>44024.33</v>
          </cell>
          <cell r="N614">
            <v>35008.74</v>
          </cell>
          <cell r="O614">
            <v>31883.25</v>
          </cell>
          <cell r="P614">
            <v>29766.29</v>
          </cell>
        </row>
        <row r="615">
          <cell r="A615" t="str">
            <v>Shreveport Rehabilitation Hospital</v>
          </cell>
          <cell r="D615">
            <v>301</v>
          </cell>
          <cell r="M615">
            <v>19465.05</v>
          </cell>
          <cell r="N615">
            <v>15314.91</v>
          </cell>
          <cell r="O615">
            <v>14272.54</v>
          </cell>
          <cell r="P615">
            <v>13331.67</v>
          </cell>
        </row>
        <row r="616">
          <cell r="A616" t="str">
            <v>Shreveport Rehabilitation Hospital</v>
          </cell>
          <cell r="D616">
            <v>302</v>
          </cell>
          <cell r="M616">
            <v>24949.17</v>
          </cell>
          <cell r="N616">
            <v>19629.39</v>
          </cell>
          <cell r="O616">
            <v>18293.8</v>
          </cell>
          <cell r="P616">
            <v>17087.099999999999</v>
          </cell>
        </row>
        <row r="617">
          <cell r="A617" t="str">
            <v>Shreveport Rehabilitation Hospital</v>
          </cell>
          <cell r="D617">
            <v>303</v>
          </cell>
          <cell r="M617">
            <v>29867.79</v>
          </cell>
          <cell r="N617">
            <v>23499.19</v>
          </cell>
          <cell r="O617">
            <v>21899.4</v>
          </cell>
          <cell r="P617">
            <v>20455.87</v>
          </cell>
        </row>
        <row r="618">
          <cell r="A618" t="str">
            <v>Shreveport Rehabilitation Hospital</v>
          </cell>
          <cell r="D618">
            <v>304</v>
          </cell>
          <cell r="M618">
            <v>35311.620000000003</v>
          </cell>
          <cell r="N618">
            <v>27783.06</v>
          </cell>
          <cell r="O618">
            <v>25891.65</v>
          </cell>
          <cell r="P618">
            <v>24183.91</v>
          </cell>
        </row>
        <row r="619">
          <cell r="A619" t="str">
            <v>Shreveport Rehabilitation Hospital</v>
          </cell>
          <cell r="D619">
            <v>305</v>
          </cell>
          <cell r="M619">
            <v>38517.67</v>
          </cell>
          <cell r="N619">
            <v>30304.39</v>
          </cell>
          <cell r="O619">
            <v>28242.21</v>
          </cell>
          <cell r="P619">
            <v>26379.8</v>
          </cell>
        </row>
        <row r="620">
          <cell r="A620" t="str">
            <v>Shreveport Rehabilitation Hospital</v>
          </cell>
          <cell r="D620">
            <v>401</v>
          </cell>
          <cell r="M620">
            <v>21863.95</v>
          </cell>
          <cell r="N620">
            <v>17225.66</v>
          </cell>
          <cell r="O620">
            <v>16729.439999999999</v>
          </cell>
          <cell r="P620">
            <v>15593.63</v>
          </cell>
        </row>
        <row r="621">
          <cell r="A621" t="str">
            <v>Shreveport Rehabilitation Hospital</v>
          </cell>
          <cell r="D621">
            <v>402</v>
          </cell>
          <cell r="M621">
            <v>27704.11</v>
          </cell>
          <cell r="N621">
            <v>21826.9</v>
          </cell>
          <cell r="O621">
            <v>21200.19</v>
          </cell>
          <cell r="P621">
            <v>19759.89</v>
          </cell>
        </row>
        <row r="622">
          <cell r="A622" t="str">
            <v>Shreveport Rehabilitation Hospital</v>
          </cell>
          <cell r="D622">
            <v>403</v>
          </cell>
          <cell r="M622">
            <v>33370.269999999997</v>
          </cell>
          <cell r="N622">
            <v>26291.200000000001</v>
          </cell>
          <cell r="O622">
            <v>25533.99</v>
          </cell>
          <cell r="P622">
            <v>23798.86</v>
          </cell>
        </row>
        <row r="623">
          <cell r="A623" t="str">
            <v>Shreveport Rehabilitation Hospital</v>
          </cell>
          <cell r="D623">
            <v>404</v>
          </cell>
          <cell r="M623">
            <v>52493.78</v>
          </cell>
          <cell r="N623">
            <v>41358.01</v>
          </cell>
          <cell r="O623">
            <v>40167.410000000003</v>
          </cell>
          <cell r="P623">
            <v>37439.86</v>
          </cell>
        </row>
        <row r="624">
          <cell r="A624" t="str">
            <v>Shreveport Rehabilitation Hospital</v>
          </cell>
          <cell r="D624">
            <v>405</v>
          </cell>
          <cell r="M624">
            <v>42875.64</v>
          </cell>
          <cell r="N624">
            <v>33779.49</v>
          </cell>
          <cell r="O624">
            <v>32808</v>
          </cell>
          <cell r="P624">
            <v>30578.27</v>
          </cell>
        </row>
        <row r="625">
          <cell r="A625" t="str">
            <v>Shreveport Rehabilitation Hospital</v>
          </cell>
          <cell r="D625">
            <v>406</v>
          </cell>
          <cell r="M625">
            <v>53840.639999999999</v>
          </cell>
          <cell r="N625">
            <v>42418.1</v>
          </cell>
          <cell r="O625">
            <v>41198.5</v>
          </cell>
          <cell r="P625">
            <v>38400.06</v>
          </cell>
        </row>
        <row r="626">
          <cell r="A626" t="str">
            <v>Shreveport Rehabilitation Hospital</v>
          </cell>
          <cell r="D626">
            <v>407</v>
          </cell>
          <cell r="M626">
            <v>72255.27</v>
          </cell>
          <cell r="N626">
            <v>56925.86</v>
          </cell>
          <cell r="O626">
            <v>55289</v>
          </cell>
          <cell r="P626">
            <v>51531.97</v>
          </cell>
        </row>
        <row r="627">
          <cell r="A627" t="str">
            <v>Shreveport Rehabilitation Hospital</v>
          </cell>
          <cell r="D627">
            <v>501</v>
          </cell>
          <cell r="M627">
            <v>20293.150000000001</v>
          </cell>
          <cell r="N627">
            <v>16086.62</v>
          </cell>
          <cell r="O627">
            <v>15128.03</v>
          </cell>
          <cell r="P627">
            <v>13818.22</v>
          </cell>
        </row>
        <row r="628">
          <cell r="A628" t="str">
            <v>Shreveport Rehabilitation Hospital</v>
          </cell>
          <cell r="D628">
            <v>502</v>
          </cell>
          <cell r="M628">
            <v>24984.61</v>
          </cell>
          <cell r="N628">
            <v>19806.599999999999</v>
          </cell>
          <cell r="O628">
            <v>18625.689999999999</v>
          </cell>
          <cell r="P628">
            <v>17012.990000000002</v>
          </cell>
        </row>
        <row r="629">
          <cell r="A629" t="str">
            <v>Shreveport Rehabilitation Hospital</v>
          </cell>
          <cell r="D629">
            <v>503</v>
          </cell>
          <cell r="M629">
            <v>28667.54</v>
          </cell>
          <cell r="N629">
            <v>22727.49</v>
          </cell>
          <cell r="O629">
            <v>21372.57</v>
          </cell>
          <cell r="P629">
            <v>19521.439999999999</v>
          </cell>
        </row>
        <row r="630">
          <cell r="A630" t="str">
            <v>Shreveport Rehabilitation Hospital</v>
          </cell>
          <cell r="D630">
            <v>504</v>
          </cell>
          <cell r="M630">
            <v>34498.03</v>
          </cell>
          <cell r="N630">
            <v>27348.06</v>
          </cell>
          <cell r="O630">
            <v>25717.65</v>
          </cell>
          <cell r="P630">
            <v>23491.14</v>
          </cell>
        </row>
        <row r="631">
          <cell r="A631" t="str">
            <v>Shreveport Rehabilitation Hospital</v>
          </cell>
          <cell r="D631">
            <v>505</v>
          </cell>
          <cell r="M631">
            <v>48541.8</v>
          </cell>
          <cell r="N631">
            <v>38482.230000000003</v>
          </cell>
          <cell r="O631">
            <v>36188.050000000003</v>
          </cell>
          <cell r="P631">
            <v>33054.51</v>
          </cell>
        </row>
        <row r="632">
          <cell r="A632" t="str">
            <v>Shreveport Rehabilitation Hospital</v>
          </cell>
          <cell r="D632">
            <v>601</v>
          </cell>
          <cell r="M632">
            <v>21590.07</v>
          </cell>
          <cell r="N632">
            <v>16370.17</v>
          </cell>
          <cell r="O632">
            <v>15321.36</v>
          </cell>
          <cell r="P632">
            <v>13802.11</v>
          </cell>
        </row>
        <row r="633">
          <cell r="A633" t="str">
            <v>Shreveport Rehabilitation Hospital</v>
          </cell>
          <cell r="D633">
            <v>602</v>
          </cell>
          <cell r="M633">
            <v>26747.13</v>
          </cell>
          <cell r="N633">
            <v>20280.259999999998</v>
          </cell>
          <cell r="O633">
            <v>18980.12</v>
          </cell>
          <cell r="P633">
            <v>17098.38</v>
          </cell>
        </row>
        <row r="634">
          <cell r="A634" t="str">
            <v>Shreveport Rehabilitation Hospital</v>
          </cell>
          <cell r="D634">
            <v>603</v>
          </cell>
          <cell r="M634">
            <v>31759.200000000001</v>
          </cell>
          <cell r="N634">
            <v>24079.18</v>
          </cell>
          <cell r="O634">
            <v>22537.38</v>
          </cell>
          <cell r="P634">
            <v>20301.2</v>
          </cell>
        </row>
        <row r="635">
          <cell r="A635" t="str">
            <v>Shreveport Rehabilitation Hospital</v>
          </cell>
          <cell r="D635">
            <v>604</v>
          </cell>
          <cell r="M635">
            <v>39666.370000000003</v>
          </cell>
          <cell r="N635">
            <v>30074.01</v>
          </cell>
          <cell r="O635">
            <v>28148.77</v>
          </cell>
          <cell r="P635">
            <v>25356.77</v>
          </cell>
        </row>
        <row r="636">
          <cell r="A636" t="str">
            <v>Shreveport Rehabilitation Hospital</v>
          </cell>
          <cell r="D636">
            <v>701</v>
          </cell>
          <cell r="M636">
            <v>19382.88</v>
          </cell>
          <cell r="N636">
            <v>15397.08</v>
          </cell>
          <cell r="O636">
            <v>14699.48</v>
          </cell>
          <cell r="P636">
            <v>13450.89</v>
          </cell>
        </row>
        <row r="637">
          <cell r="A637" t="str">
            <v>Shreveport Rehabilitation Hospital</v>
          </cell>
          <cell r="D637">
            <v>702</v>
          </cell>
          <cell r="M637">
            <v>24017.96</v>
          </cell>
          <cell r="N637">
            <v>19078.400000000001</v>
          </cell>
          <cell r="O637">
            <v>18214.86</v>
          </cell>
          <cell r="P637">
            <v>16666.61</v>
          </cell>
        </row>
        <row r="638">
          <cell r="A638" t="str">
            <v>Shreveport Rehabilitation Hospital</v>
          </cell>
          <cell r="D638">
            <v>703</v>
          </cell>
          <cell r="M638">
            <v>29605.18</v>
          </cell>
          <cell r="N638">
            <v>23518.53</v>
          </cell>
          <cell r="O638">
            <v>22453.599999999999</v>
          </cell>
          <cell r="P638">
            <v>20546.09</v>
          </cell>
        </row>
        <row r="639">
          <cell r="A639" t="str">
            <v>Shreveport Rehabilitation Hospital</v>
          </cell>
          <cell r="D639">
            <v>704</v>
          </cell>
          <cell r="M639">
            <v>36740.660000000003</v>
          </cell>
          <cell r="N639">
            <v>29186.31</v>
          </cell>
          <cell r="O639">
            <v>27865.22</v>
          </cell>
          <cell r="P639">
            <v>25496.94</v>
          </cell>
        </row>
        <row r="640">
          <cell r="A640" t="str">
            <v>Shreveport Rehabilitation Hospital</v>
          </cell>
          <cell r="D640">
            <v>801</v>
          </cell>
          <cell r="M640">
            <v>19068.73</v>
          </cell>
          <cell r="N640">
            <v>15224.69</v>
          </cell>
          <cell r="O640">
            <v>14154.94</v>
          </cell>
          <cell r="P640">
            <v>13020.74</v>
          </cell>
        </row>
        <row r="641">
          <cell r="A641" t="str">
            <v>Shreveport Rehabilitation Hospital</v>
          </cell>
          <cell r="D641">
            <v>802</v>
          </cell>
          <cell r="M641">
            <v>21688.35</v>
          </cell>
          <cell r="N641">
            <v>17315.88</v>
          </cell>
          <cell r="O641">
            <v>16097.9</v>
          </cell>
          <cell r="P641">
            <v>14809.04</v>
          </cell>
        </row>
        <row r="642">
          <cell r="A642" t="str">
            <v>Shreveport Rehabilitation Hospital</v>
          </cell>
          <cell r="D642">
            <v>803</v>
          </cell>
          <cell r="M642">
            <v>24103.35</v>
          </cell>
          <cell r="N642">
            <v>19244.34</v>
          </cell>
          <cell r="O642">
            <v>17891.03</v>
          </cell>
          <cell r="P642">
            <v>16458.78</v>
          </cell>
        </row>
        <row r="643">
          <cell r="A643" t="str">
            <v>Shreveport Rehabilitation Hospital</v>
          </cell>
          <cell r="D643">
            <v>804</v>
          </cell>
          <cell r="M643">
            <v>27159.57</v>
          </cell>
          <cell r="N643">
            <v>21683.51</v>
          </cell>
          <cell r="O643">
            <v>20159.43</v>
          </cell>
          <cell r="P643">
            <v>18545.12</v>
          </cell>
        </row>
        <row r="644">
          <cell r="A644" t="str">
            <v>Shreveport Rehabilitation Hospital</v>
          </cell>
          <cell r="D644">
            <v>805</v>
          </cell>
          <cell r="M644">
            <v>33897.1</v>
          </cell>
          <cell r="N644">
            <v>27062.9</v>
          </cell>
          <cell r="O644">
            <v>25160.22</v>
          </cell>
          <cell r="P644">
            <v>23146.37</v>
          </cell>
        </row>
        <row r="645">
          <cell r="A645" t="str">
            <v>Shreveport Rehabilitation Hospital</v>
          </cell>
          <cell r="D645">
            <v>901</v>
          </cell>
          <cell r="M645">
            <v>19830.759999999998</v>
          </cell>
          <cell r="N645">
            <v>15281.09</v>
          </cell>
          <cell r="O645">
            <v>14354.71</v>
          </cell>
          <cell r="P645">
            <v>13107.74</v>
          </cell>
        </row>
        <row r="646">
          <cell r="A646" t="str">
            <v>Shreveport Rehabilitation Hospital</v>
          </cell>
          <cell r="D646">
            <v>902</v>
          </cell>
          <cell r="M646">
            <v>25221.439999999999</v>
          </cell>
          <cell r="N646">
            <v>19436.060000000001</v>
          </cell>
          <cell r="O646">
            <v>18256.75</v>
          </cell>
          <cell r="P646">
            <v>16671.439999999999</v>
          </cell>
        </row>
        <row r="647">
          <cell r="A647" t="str">
            <v>Shreveport Rehabilitation Hospital</v>
          </cell>
          <cell r="D647">
            <v>903</v>
          </cell>
          <cell r="M647">
            <v>29255.58</v>
          </cell>
          <cell r="N647">
            <v>22545.439999999999</v>
          </cell>
          <cell r="O647">
            <v>21177.63</v>
          </cell>
          <cell r="P647">
            <v>19339.39</v>
          </cell>
        </row>
        <row r="648">
          <cell r="A648" t="str">
            <v>Shreveport Rehabilitation Hospital</v>
          </cell>
          <cell r="D648">
            <v>904</v>
          </cell>
          <cell r="M648">
            <v>35368.019999999997</v>
          </cell>
          <cell r="N648">
            <v>27254.62</v>
          </cell>
          <cell r="O648">
            <v>25603.26</v>
          </cell>
          <cell r="P648">
            <v>23379.98</v>
          </cell>
        </row>
        <row r="649">
          <cell r="A649" t="str">
            <v>Shreveport Rehabilitation Hospital</v>
          </cell>
          <cell r="D649">
            <v>1001</v>
          </cell>
          <cell r="M649">
            <v>19329.72</v>
          </cell>
          <cell r="N649">
            <v>16002.85</v>
          </cell>
          <cell r="O649">
            <v>14628.59</v>
          </cell>
          <cell r="P649">
            <v>13349.4</v>
          </cell>
        </row>
        <row r="650">
          <cell r="A650" t="str">
            <v>Shreveport Rehabilitation Hospital</v>
          </cell>
          <cell r="D650">
            <v>1002</v>
          </cell>
          <cell r="M650">
            <v>24615.67</v>
          </cell>
          <cell r="N650">
            <v>20380.150000000001</v>
          </cell>
          <cell r="O650">
            <v>18630.52</v>
          </cell>
          <cell r="P650">
            <v>17000.099999999999</v>
          </cell>
        </row>
        <row r="651">
          <cell r="A651" t="str">
            <v>Shreveport Rehabilitation Hospital</v>
          </cell>
          <cell r="D651">
            <v>1003</v>
          </cell>
          <cell r="M651">
            <v>29005.86</v>
          </cell>
          <cell r="N651">
            <v>24013.13</v>
          </cell>
          <cell r="O651">
            <v>21952.560000000001</v>
          </cell>
          <cell r="P651">
            <v>20030.54</v>
          </cell>
        </row>
        <row r="652">
          <cell r="A652" t="str">
            <v>Shreveport Rehabilitation Hospital</v>
          </cell>
          <cell r="D652">
            <v>1004</v>
          </cell>
          <cell r="M652">
            <v>37636.410000000003</v>
          </cell>
          <cell r="N652">
            <v>31158.26</v>
          </cell>
          <cell r="O652">
            <v>28483.88</v>
          </cell>
          <cell r="P652">
            <v>25991.53</v>
          </cell>
        </row>
        <row r="653">
          <cell r="A653" t="str">
            <v>Shreveport Rehabilitation Hospital</v>
          </cell>
          <cell r="D653">
            <v>1101</v>
          </cell>
          <cell r="M653">
            <v>20521.93</v>
          </cell>
          <cell r="N653">
            <v>20521.93</v>
          </cell>
          <cell r="O653">
            <v>16534.509999999998</v>
          </cell>
          <cell r="P653">
            <v>15674.19</v>
          </cell>
        </row>
        <row r="654">
          <cell r="A654" t="str">
            <v>Shreveport Rehabilitation Hospital</v>
          </cell>
          <cell r="D654">
            <v>1102</v>
          </cell>
          <cell r="M654">
            <v>23531.41</v>
          </cell>
          <cell r="N654">
            <v>23531.41</v>
          </cell>
          <cell r="O654">
            <v>18960.78</v>
          </cell>
          <cell r="P654">
            <v>17973.189999999999</v>
          </cell>
        </row>
        <row r="655">
          <cell r="A655" t="str">
            <v>Shreveport Rehabilitation Hospital</v>
          </cell>
          <cell r="D655">
            <v>1103</v>
          </cell>
          <cell r="M655">
            <v>32281.19</v>
          </cell>
          <cell r="N655">
            <v>32281.19</v>
          </cell>
          <cell r="O655">
            <v>26010.87</v>
          </cell>
          <cell r="P655">
            <v>24655.95</v>
          </cell>
        </row>
        <row r="656">
          <cell r="A656" t="str">
            <v>Shreveport Rehabilitation Hospital</v>
          </cell>
          <cell r="D656">
            <v>1201</v>
          </cell>
          <cell r="M656">
            <v>21425.73</v>
          </cell>
          <cell r="N656">
            <v>16587.669999999998</v>
          </cell>
          <cell r="O656">
            <v>14897.65</v>
          </cell>
          <cell r="P656">
            <v>13863.33</v>
          </cell>
        </row>
        <row r="657">
          <cell r="A657" t="str">
            <v>Shreveport Rehabilitation Hospital</v>
          </cell>
          <cell r="D657">
            <v>1202</v>
          </cell>
          <cell r="M657">
            <v>27124.13</v>
          </cell>
          <cell r="N657">
            <v>20998.799999999999</v>
          </cell>
          <cell r="O657">
            <v>18860.900000000001</v>
          </cell>
          <cell r="P657">
            <v>17551.09</v>
          </cell>
        </row>
        <row r="658">
          <cell r="A658" t="str">
            <v>Shreveport Rehabilitation Hospital</v>
          </cell>
          <cell r="D658">
            <v>1203</v>
          </cell>
          <cell r="M658">
            <v>34183.870000000003</v>
          </cell>
          <cell r="N658">
            <v>26463.58</v>
          </cell>
          <cell r="O658">
            <v>23768.25</v>
          </cell>
          <cell r="P658">
            <v>22118.5</v>
          </cell>
        </row>
        <row r="659">
          <cell r="A659" t="str">
            <v>Shreveport Rehabilitation Hospital</v>
          </cell>
          <cell r="D659">
            <v>1204</v>
          </cell>
          <cell r="M659">
            <v>35464.68</v>
          </cell>
          <cell r="N659">
            <v>27456</v>
          </cell>
          <cell r="O659">
            <v>24659.17</v>
          </cell>
          <cell r="P659">
            <v>22948.2</v>
          </cell>
        </row>
        <row r="660">
          <cell r="A660" t="str">
            <v>Shreveport Rehabilitation Hospital</v>
          </cell>
          <cell r="D660">
            <v>1301</v>
          </cell>
          <cell r="M660">
            <v>22178.11</v>
          </cell>
          <cell r="N660">
            <v>17800.810000000001</v>
          </cell>
          <cell r="O660">
            <v>15983.52</v>
          </cell>
          <cell r="P660">
            <v>14792.93</v>
          </cell>
        </row>
        <row r="661">
          <cell r="A661" t="str">
            <v>Shreveport Rehabilitation Hospital</v>
          </cell>
          <cell r="D661">
            <v>1302</v>
          </cell>
          <cell r="M661">
            <v>26471.63</v>
          </cell>
          <cell r="N661">
            <v>21248.52</v>
          </cell>
          <cell r="O661">
            <v>19078.400000000001</v>
          </cell>
          <cell r="P661">
            <v>17657.43</v>
          </cell>
        </row>
        <row r="662">
          <cell r="A662" t="str">
            <v>Shreveport Rehabilitation Hospital</v>
          </cell>
          <cell r="D662">
            <v>1303</v>
          </cell>
          <cell r="M662">
            <v>29917.73</v>
          </cell>
          <cell r="N662">
            <v>24014.74</v>
          </cell>
          <cell r="O662">
            <v>21561.07</v>
          </cell>
          <cell r="P662">
            <v>19956.43</v>
          </cell>
        </row>
        <row r="663">
          <cell r="A663" t="str">
            <v>Shreveport Rehabilitation Hospital</v>
          </cell>
          <cell r="D663">
            <v>1304</v>
          </cell>
          <cell r="M663">
            <v>35369.620000000003</v>
          </cell>
          <cell r="N663">
            <v>28388.82</v>
          </cell>
          <cell r="O663">
            <v>25490.49</v>
          </cell>
          <cell r="P663">
            <v>23592.639999999999</v>
          </cell>
        </row>
        <row r="664">
          <cell r="A664" t="str">
            <v>Shreveport Rehabilitation Hospital</v>
          </cell>
          <cell r="D664">
            <v>1305</v>
          </cell>
          <cell r="M664">
            <v>35548.449999999997</v>
          </cell>
          <cell r="N664">
            <v>28533.82</v>
          </cell>
          <cell r="O664">
            <v>25619.38</v>
          </cell>
          <cell r="P664">
            <v>23711.86</v>
          </cell>
        </row>
        <row r="665">
          <cell r="A665" t="str">
            <v>Shreveport Rehabilitation Hospital</v>
          </cell>
          <cell r="D665">
            <v>1401</v>
          </cell>
          <cell r="M665">
            <v>18134.3</v>
          </cell>
          <cell r="N665">
            <v>14659.21</v>
          </cell>
          <cell r="O665">
            <v>13544.34</v>
          </cell>
          <cell r="P665">
            <v>12514.86</v>
          </cell>
        </row>
        <row r="666">
          <cell r="A666" t="str">
            <v>Shreveport Rehabilitation Hospital</v>
          </cell>
          <cell r="D666">
            <v>1402</v>
          </cell>
          <cell r="M666">
            <v>22656.6</v>
          </cell>
          <cell r="N666">
            <v>18314.740000000002</v>
          </cell>
          <cell r="O666">
            <v>16922.77</v>
          </cell>
          <cell r="P666">
            <v>15635.52</v>
          </cell>
        </row>
        <row r="667">
          <cell r="A667" t="str">
            <v>Shreveport Rehabilitation Hospital</v>
          </cell>
          <cell r="D667">
            <v>1403</v>
          </cell>
          <cell r="M667">
            <v>27410.89</v>
          </cell>
          <cell r="N667">
            <v>22157.17</v>
          </cell>
          <cell r="O667">
            <v>20473.59</v>
          </cell>
          <cell r="P667">
            <v>18917.29</v>
          </cell>
        </row>
        <row r="668">
          <cell r="A668" t="str">
            <v>Shreveport Rehabilitation Hospital</v>
          </cell>
          <cell r="D668">
            <v>1404</v>
          </cell>
          <cell r="M668">
            <v>34204.81</v>
          </cell>
          <cell r="N668">
            <v>27649.33</v>
          </cell>
          <cell r="O668">
            <v>25548.49</v>
          </cell>
          <cell r="P668">
            <v>23603.919999999998</v>
          </cell>
        </row>
        <row r="669">
          <cell r="A669" t="str">
            <v>Shreveport Rehabilitation Hospital</v>
          </cell>
          <cell r="D669">
            <v>1501</v>
          </cell>
          <cell r="M669">
            <v>20797.419999999998</v>
          </cell>
          <cell r="N669">
            <v>16774.55</v>
          </cell>
          <cell r="O669">
            <v>16181.68</v>
          </cell>
          <cell r="P669">
            <v>15331.02</v>
          </cell>
        </row>
        <row r="670">
          <cell r="A670" t="str">
            <v>Shreveport Rehabilitation Hospital</v>
          </cell>
          <cell r="D670">
            <v>1502</v>
          </cell>
          <cell r="M670">
            <v>24604.400000000001</v>
          </cell>
          <cell r="N670">
            <v>19845.27</v>
          </cell>
          <cell r="O670">
            <v>19144.439999999999</v>
          </cell>
          <cell r="P670">
            <v>18137.53</v>
          </cell>
        </row>
        <row r="671">
          <cell r="A671" t="str">
            <v>Shreveport Rehabilitation Hospital</v>
          </cell>
          <cell r="D671">
            <v>1503</v>
          </cell>
          <cell r="M671">
            <v>29194.36</v>
          </cell>
          <cell r="N671">
            <v>23547.53</v>
          </cell>
          <cell r="O671">
            <v>22716.21</v>
          </cell>
          <cell r="P671">
            <v>21520.79</v>
          </cell>
        </row>
        <row r="672">
          <cell r="A672" t="str">
            <v>Shreveport Rehabilitation Hospital</v>
          </cell>
          <cell r="D672">
            <v>1504</v>
          </cell>
          <cell r="M672">
            <v>36001.160000000003</v>
          </cell>
          <cell r="N672">
            <v>29038.080000000002</v>
          </cell>
          <cell r="O672">
            <v>28010.21</v>
          </cell>
          <cell r="P672">
            <v>26537.69</v>
          </cell>
        </row>
        <row r="673">
          <cell r="A673" t="str">
            <v>Shreveport Rehabilitation Hospital</v>
          </cell>
          <cell r="D673">
            <v>1601</v>
          </cell>
          <cell r="M673">
            <v>18292.189999999999</v>
          </cell>
          <cell r="N673">
            <v>13731.22</v>
          </cell>
          <cell r="O673">
            <v>13560.45</v>
          </cell>
          <cell r="P673">
            <v>12463.3</v>
          </cell>
        </row>
        <row r="674">
          <cell r="A674" t="str">
            <v>Shreveport Rehabilitation Hospital</v>
          </cell>
          <cell r="D674">
            <v>1602</v>
          </cell>
          <cell r="M674">
            <v>24056.63</v>
          </cell>
          <cell r="N674">
            <v>18058.580000000002</v>
          </cell>
          <cell r="O674">
            <v>17833.03</v>
          </cell>
          <cell r="P674">
            <v>16391.11</v>
          </cell>
        </row>
        <row r="675">
          <cell r="A675" t="str">
            <v>Shreveport Rehabilitation Hospital</v>
          </cell>
          <cell r="D675">
            <v>1603</v>
          </cell>
          <cell r="M675">
            <v>27923.22</v>
          </cell>
          <cell r="N675">
            <v>20961.75</v>
          </cell>
          <cell r="O675">
            <v>20700.75</v>
          </cell>
          <cell r="P675">
            <v>19026.84</v>
          </cell>
        </row>
        <row r="676">
          <cell r="A676" t="str">
            <v>Shreveport Rehabilitation Hospital</v>
          </cell>
          <cell r="D676">
            <v>1604</v>
          </cell>
          <cell r="M676">
            <v>34496.42</v>
          </cell>
          <cell r="N676">
            <v>25896.48</v>
          </cell>
          <cell r="O676">
            <v>25572.66</v>
          </cell>
          <cell r="P676">
            <v>23505.64</v>
          </cell>
        </row>
        <row r="677">
          <cell r="A677" t="str">
            <v>Shreveport Rehabilitation Hospital</v>
          </cell>
          <cell r="D677">
            <v>1701</v>
          </cell>
          <cell r="M677">
            <v>22066.95</v>
          </cell>
          <cell r="N677">
            <v>16745.560000000001</v>
          </cell>
          <cell r="O677">
            <v>15857.85</v>
          </cell>
          <cell r="P677">
            <v>14462.65</v>
          </cell>
        </row>
        <row r="678">
          <cell r="A678" t="str">
            <v>Shreveport Rehabilitation Hospital</v>
          </cell>
          <cell r="D678">
            <v>1702</v>
          </cell>
          <cell r="M678">
            <v>26637.58</v>
          </cell>
          <cell r="N678">
            <v>20214.2</v>
          </cell>
          <cell r="O678">
            <v>19141.23</v>
          </cell>
          <cell r="P678">
            <v>17457.650000000001</v>
          </cell>
        </row>
        <row r="679">
          <cell r="A679" t="str">
            <v>Shreveport Rehabilitation Hospital</v>
          </cell>
          <cell r="D679">
            <v>1703</v>
          </cell>
          <cell r="M679">
            <v>31559.43</v>
          </cell>
          <cell r="N679">
            <v>23950.3</v>
          </cell>
          <cell r="O679">
            <v>22679.15</v>
          </cell>
          <cell r="P679">
            <v>20684.64</v>
          </cell>
        </row>
        <row r="680">
          <cell r="A680" t="str">
            <v>Shreveport Rehabilitation Hospital</v>
          </cell>
          <cell r="D680">
            <v>1704</v>
          </cell>
          <cell r="M680">
            <v>36350.769999999997</v>
          </cell>
          <cell r="N680">
            <v>27584.89</v>
          </cell>
          <cell r="O680">
            <v>26122.03</v>
          </cell>
          <cell r="P680">
            <v>23824.63</v>
          </cell>
        </row>
        <row r="681">
          <cell r="A681" t="str">
            <v>Shreveport Rehabilitation Hospital</v>
          </cell>
          <cell r="D681">
            <v>1705</v>
          </cell>
          <cell r="M681">
            <v>41641.550000000003</v>
          </cell>
          <cell r="N681">
            <v>31599.7</v>
          </cell>
          <cell r="O681">
            <v>29924.17</v>
          </cell>
          <cell r="P681">
            <v>27293.279999999999</v>
          </cell>
        </row>
        <row r="682">
          <cell r="A682" t="str">
            <v>Shreveport Rehabilitation Hospital</v>
          </cell>
          <cell r="D682">
            <v>1801</v>
          </cell>
          <cell r="M682">
            <v>17720.259999999998</v>
          </cell>
          <cell r="N682">
            <v>14825.15</v>
          </cell>
          <cell r="O682">
            <v>13678.06</v>
          </cell>
          <cell r="P682">
            <v>12379.53</v>
          </cell>
        </row>
        <row r="683">
          <cell r="A683" t="str">
            <v>Shreveport Rehabilitation Hospital</v>
          </cell>
          <cell r="D683">
            <v>1802</v>
          </cell>
          <cell r="M683">
            <v>22538.99</v>
          </cell>
          <cell r="N683">
            <v>18856.07</v>
          </cell>
          <cell r="O683">
            <v>17398.04</v>
          </cell>
          <cell r="P683">
            <v>15746.68</v>
          </cell>
        </row>
        <row r="684">
          <cell r="A684" t="str">
            <v>Shreveport Rehabilitation Hospital</v>
          </cell>
          <cell r="D684">
            <v>1803</v>
          </cell>
          <cell r="M684">
            <v>28148.77</v>
          </cell>
          <cell r="N684">
            <v>23549.14</v>
          </cell>
          <cell r="O684">
            <v>21728.62</v>
          </cell>
          <cell r="P684">
            <v>19666.439999999999</v>
          </cell>
        </row>
        <row r="685">
          <cell r="A685" t="str">
            <v>Shreveport Rehabilitation Hospital</v>
          </cell>
          <cell r="D685">
            <v>1804</v>
          </cell>
          <cell r="M685">
            <v>32932.06</v>
          </cell>
          <cell r="N685">
            <v>27551.05</v>
          </cell>
          <cell r="O685">
            <v>25421.22</v>
          </cell>
          <cell r="P685">
            <v>23009.43</v>
          </cell>
        </row>
        <row r="686">
          <cell r="A686" t="str">
            <v>Shreveport Rehabilitation Hospital</v>
          </cell>
          <cell r="D686">
            <v>1805</v>
          </cell>
          <cell r="M686">
            <v>39353.82</v>
          </cell>
          <cell r="N686">
            <v>32922.39</v>
          </cell>
          <cell r="O686">
            <v>30376.89</v>
          </cell>
          <cell r="P686">
            <v>27494.67</v>
          </cell>
        </row>
        <row r="687">
          <cell r="A687" t="str">
            <v>Shreveport Rehabilitation Hospital</v>
          </cell>
          <cell r="D687">
            <v>1806</v>
          </cell>
          <cell r="M687">
            <v>57853.84</v>
          </cell>
          <cell r="N687">
            <v>48400.03</v>
          </cell>
          <cell r="O687">
            <v>44657.49</v>
          </cell>
          <cell r="P687">
            <v>40420.35</v>
          </cell>
        </row>
        <row r="688">
          <cell r="A688" t="str">
            <v>Shreveport Rehabilitation Hospital</v>
          </cell>
          <cell r="D688">
            <v>1901</v>
          </cell>
          <cell r="M688">
            <v>20365.64</v>
          </cell>
          <cell r="N688">
            <v>14544.82</v>
          </cell>
          <cell r="O688">
            <v>14082.44</v>
          </cell>
          <cell r="P688">
            <v>13520.18</v>
          </cell>
        </row>
        <row r="689">
          <cell r="A689" t="str">
            <v>Shreveport Rehabilitation Hospital</v>
          </cell>
          <cell r="D689">
            <v>1902</v>
          </cell>
          <cell r="M689">
            <v>28814.15</v>
          </cell>
          <cell r="N689">
            <v>20576.689999999999</v>
          </cell>
          <cell r="O689">
            <v>19924.21</v>
          </cell>
          <cell r="P689">
            <v>19129.95</v>
          </cell>
        </row>
        <row r="690">
          <cell r="A690" t="str">
            <v>Shreveport Rehabilitation Hospital</v>
          </cell>
          <cell r="D690">
            <v>1903</v>
          </cell>
          <cell r="M690">
            <v>40315.64</v>
          </cell>
          <cell r="N690">
            <v>28791.59</v>
          </cell>
          <cell r="O690">
            <v>27876.49</v>
          </cell>
          <cell r="P690">
            <v>26764.85</v>
          </cell>
        </row>
        <row r="691">
          <cell r="A691" t="str">
            <v>Shreveport Rehabilitation Hospital</v>
          </cell>
          <cell r="D691">
            <v>1904</v>
          </cell>
          <cell r="M691">
            <v>68399.960000000006</v>
          </cell>
          <cell r="N691">
            <v>48846.3</v>
          </cell>
          <cell r="O691">
            <v>47294.83</v>
          </cell>
          <cell r="P691">
            <v>45411.48</v>
          </cell>
        </row>
        <row r="692">
          <cell r="A692" t="str">
            <v>Shreveport Rehabilitation Hospital</v>
          </cell>
          <cell r="D692">
            <v>2001</v>
          </cell>
          <cell r="M692">
            <v>19179.89</v>
          </cell>
          <cell r="N692">
            <v>15397.08</v>
          </cell>
          <cell r="O692">
            <v>14356.33</v>
          </cell>
          <cell r="P692">
            <v>13020.74</v>
          </cell>
        </row>
        <row r="693">
          <cell r="A693" t="str">
            <v>Shreveport Rehabilitation Hospital</v>
          </cell>
          <cell r="D693">
            <v>2002</v>
          </cell>
          <cell r="M693">
            <v>23790.799999999999</v>
          </cell>
          <cell r="N693">
            <v>19099.34</v>
          </cell>
          <cell r="O693">
            <v>17808.87</v>
          </cell>
          <cell r="P693">
            <v>16151.07</v>
          </cell>
        </row>
        <row r="694">
          <cell r="A694" t="str">
            <v>Shreveport Rehabilitation Hospital</v>
          </cell>
          <cell r="D694">
            <v>2003</v>
          </cell>
          <cell r="M694">
            <v>28248.65</v>
          </cell>
          <cell r="N694">
            <v>22675.93</v>
          </cell>
          <cell r="O694">
            <v>21143.79</v>
          </cell>
          <cell r="P694">
            <v>19176.68</v>
          </cell>
        </row>
        <row r="695">
          <cell r="A695" t="str">
            <v>Shreveport Rehabilitation Hospital</v>
          </cell>
          <cell r="D695">
            <v>2004</v>
          </cell>
          <cell r="M695">
            <v>33645.769999999997</v>
          </cell>
          <cell r="N695">
            <v>27009.74</v>
          </cell>
          <cell r="O695">
            <v>25184.39</v>
          </cell>
          <cell r="P695">
            <v>22840.26</v>
          </cell>
        </row>
        <row r="696">
          <cell r="A696" t="str">
            <v>Shreveport Rehabilitation Hospital</v>
          </cell>
          <cell r="D696">
            <v>2005</v>
          </cell>
          <cell r="M696">
            <v>36078.5</v>
          </cell>
          <cell r="N696">
            <v>28963.97</v>
          </cell>
          <cell r="O696">
            <v>27006.51</v>
          </cell>
          <cell r="P696">
            <v>24493.23</v>
          </cell>
        </row>
        <row r="697">
          <cell r="A697" t="str">
            <v>Shreveport Rehabilitation Hospital</v>
          </cell>
          <cell r="D697">
            <v>2101</v>
          </cell>
          <cell r="M697">
            <v>24443.29</v>
          </cell>
          <cell r="N697">
            <v>20597.650000000001</v>
          </cell>
          <cell r="O697">
            <v>18342.13</v>
          </cell>
          <cell r="P697">
            <v>16394.34</v>
          </cell>
        </row>
        <row r="698">
          <cell r="A698" t="str">
            <v>Shreveport Rehabilitation Hospital</v>
          </cell>
          <cell r="D698">
            <v>2102</v>
          </cell>
          <cell r="M698">
            <v>39555.21</v>
          </cell>
          <cell r="N698">
            <v>33333.22</v>
          </cell>
          <cell r="O698">
            <v>29684.13</v>
          </cell>
          <cell r="P698">
            <v>26531.24</v>
          </cell>
        </row>
        <row r="699">
          <cell r="A699" t="str">
            <v>Shreveport Rehabilitation Hospital</v>
          </cell>
          <cell r="D699">
            <v>5001</v>
          </cell>
          <cell r="P699">
            <v>2787.17</v>
          </cell>
        </row>
        <row r="700">
          <cell r="A700" t="str">
            <v>Shreveport Rehabilitation Hospital</v>
          </cell>
          <cell r="D700">
            <v>5101</v>
          </cell>
          <cell r="P700">
            <v>12556.75</v>
          </cell>
        </row>
        <row r="701">
          <cell r="A701" t="str">
            <v>Shreveport Rehabilitation Hospital</v>
          </cell>
          <cell r="D701">
            <v>5102</v>
          </cell>
          <cell r="P701">
            <v>30278.62</v>
          </cell>
        </row>
        <row r="702">
          <cell r="A702" t="str">
            <v>Shreveport Rehabilitation Hospital</v>
          </cell>
          <cell r="D702">
            <v>5103</v>
          </cell>
          <cell r="P702">
            <v>14206.49</v>
          </cell>
        </row>
        <row r="703">
          <cell r="A703" t="str">
            <v>Shreveport Rehabilitation Hospital</v>
          </cell>
          <cell r="D703">
            <v>5104</v>
          </cell>
          <cell r="P703">
            <v>37939.300000000003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CA970-28CA-453E-B647-331BF9C7B869}">
  <dimension ref="A1:X479"/>
  <sheetViews>
    <sheetView tabSelected="1" workbookViewId="0">
      <selection activeCell="A5" sqref="A5"/>
    </sheetView>
  </sheetViews>
  <sheetFormatPr defaultRowHeight="14.75" x14ac:dyDescent="0.75"/>
  <cols>
    <col min="1" max="1" width="25.26953125" customWidth="1"/>
    <col min="2" max="2" width="117.40625" bestFit="1" customWidth="1"/>
    <col min="3" max="3" width="17.26953125" hidden="1" customWidth="1"/>
    <col min="4" max="4" width="10.26953125" style="3" hidden="1" customWidth="1"/>
    <col min="5" max="5" width="16.7265625" style="3" bestFit="1" customWidth="1"/>
    <col min="6" max="6" width="18.54296875" style="3" hidden="1" customWidth="1"/>
    <col min="7" max="7" width="39" bestFit="1" customWidth="1"/>
    <col min="8" max="8" width="47.40625" bestFit="1" customWidth="1"/>
    <col min="9" max="9" width="26.40625" bestFit="1" customWidth="1"/>
    <col min="10" max="10" width="26.7265625" bestFit="1" customWidth="1"/>
    <col min="11" max="11" width="22.40625" bestFit="1" customWidth="1"/>
    <col min="12" max="12" width="26.86328125" bestFit="1" customWidth="1"/>
    <col min="13" max="13" width="22.40625" bestFit="1" customWidth="1"/>
    <col min="14" max="14" width="23.40625" bestFit="1" customWidth="1"/>
    <col min="15" max="15" width="36.40625" bestFit="1" customWidth="1"/>
    <col min="16" max="18" width="36.40625" customWidth="1"/>
    <col min="19" max="19" width="33.40625" bestFit="1" customWidth="1"/>
    <col min="20" max="20" width="33.40625" customWidth="1"/>
    <col min="21" max="21" width="34.26953125" bestFit="1" customWidth="1"/>
    <col min="22" max="22" width="33.40625" customWidth="1"/>
    <col min="23" max="23" width="37.1328125" bestFit="1" customWidth="1"/>
    <col min="24" max="24" width="27.86328125" bestFit="1" customWidth="1"/>
  </cols>
  <sheetData>
    <row r="1" spans="1:24" x14ac:dyDescent="0.75">
      <c r="A1" s="1" t="s">
        <v>0</v>
      </c>
      <c r="B1" s="2" t="s">
        <v>1</v>
      </c>
      <c r="E1" t="s">
        <v>2</v>
      </c>
    </row>
    <row r="2" spans="1:24" x14ac:dyDescent="0.75">
      <c r="A2" s="1"/>
      <c r="B2" s="1"/>
      <c r="E2" t="s">
        <v>3</v>
      </c>
      <c r="G2" s="4">
        <v>45258</v>
      </c>
    </row>
    <row r="3" spans="1:24" x14ac:dyDescent="0.75">
      <c r="A3" s="1" t="s">
        <v>4</v>
      </c>
      <c r="B3" s="1"/>
      <c r="V3" t="s">
        <v>5</v>
      </c>
    </row>
    <row r="4" spans="1:24" x14ac:dyDescent="0.75">
      <c r="A4" s="1" t="s">
        <v>6</v>
      </c>
    </row>
    <row r="5" spans="1:24" ht="30.75" customHeight="1" x14ac:dyDescent="0.75">
      <c r="A5" s="1" t="s">
        <v>7</v>
      </c>
      <c r="B5" s="1" t="s">
        <v>8</v>
      </c>
      <c r="C5" s="1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6" t="s">
        <v>15</v>
      </c>
      <c r="J5" s="6" t="s">
        <v>16</v>
      </c>
      <c r="K5" s="6" t="s">
        <v>17</v>
      </c>
      <c r="L5" s="6" t="s">
        <v>18</v>
      </c>
      <c r="M5" s="6" t="s">
        <v>19</v>
      </c>
      <c r="N5" s="7" t="s">
        <v>20</v>
      </c>
      <c r="O5" s="6" t="s">
        <v>21</v>
      </c>
      <c r="P5" s="6" t="s">
        <v>22</v>
      </c>
      <c r="Q5" s="6" t="s">
        <v>23</v>
      </c>
      <c r="R5" s="6" t="s">
        <v>24</v>
      </c>
      <c r="S5" s="6" t="s">
        <v>25</v>
      </c>
      <c r="T5" s="6" t="s">
        <v>26</v>
      </c>
      <c r="U5" s="6" t="s">
        <v>27</v>
      </c>
      <c r="V5" s="6" t="s">
        <v>28</v>
      </c>
      <c r="W5" s="6" t="s">
        <v>29</v>
      </c>
      <c r="X5" s="6" t="s">
        <v>30</v>
      </c>
    </row>
    <row r="6" spans="1:24" x14ac:dyDescent="0.75">
      <c r="A6" t="s">
        <v>31</v>
      </c>
      <c r="B6" t="s">
        <v>32</v>
      </c>
      <c r="C6" s="8">
        <v>101</v>
      </c>
      <c r="D6" s="3" t="s">
        <v>33</v>
      </c>
      <c r="E6" s="3" t="str">
        <f>CONCATENATE($C$5," ",C6," "," ",D6)</f>
        <v>CMG 101  Level 1</v>
      </c>
      <c r="F6" s="9" cm="1">
        <f t="array" ref="F6">SUMPRODUCT(('[1]CMG Matrix 2023.07.01'!$A$4:$A$703=$B$1)*('[1]CMG Matrix 2023.07.01'!$D$4:$D$703=$C6)*('[1]CMG Matrix 2023.07.01'!$M$3:$P$3=$D6)*('[1]CMG Matrix 2023.07.01'!$M$4:$P$703))</f>
        <v>17671.46</v>
      </c>
      <c r="G6" t="s">
        <v>34</v>
      </c>
      <c r="H6" t="s">
        <v>35</v>
      </c>
      <c r="I6" s="10">
        <f t="shared" ref="I6:I69" si="0">MIN(K6:X6)</f>
        <v>16434.4578</v>
      </c>
      <c r="J6" s="10">
        <f t="shared" ref="J6:J69" si="1">MAX(K6:X6)</f>
        <v>17671.46</v>
      </c>
      <c r="K6" s="10">
        <f>F6</f>
        <v>17671.46</v>
      </c>
      <c r="L6" s="11" t="s">
        <v>36</v>
      </c>
      <c r="M6" s="10">
        <f t="shared" ref="M6:M69" si="2">F6</f>
        <v>17671.46</v>
      </c>
      <c r="N6" s="10"/>
      <c r="O6" s="11" t="s">
        <v>36</v>
      </c>
      <c r="P6" s="11" t="s">
        <v>36</v>
      </c>
      <c r="Q6" s="11" t="s">
        <v>36</v>
      </c>
      <c r="R6" s="11" t="s">
        <v>36</v>
      </c>
      <c r="S6" s="11" t="s">
        <v>36</v>
      </c>
      <c r="T6" s="11" t="s">
        <v>36</v>
      </c>
      <c r="U6" s="11" t="s">
        <v>36</v>
      </c>
      <c r="V6" s="11" t="s">
        <v>36</v>
      </c>
      <c r="W6" s="11">
        <f>F6*0.93</f>
        <v>16434.4578</v>
      </c>
      <c r="X6" s="11" t="s">
        <v>36</v>
      </c>
    </row>
    <row r="7" spans="1:24" x14ac:dyDescent="0.75">
      <c r="A7" t="s">
        <v>31</v>
      </c>
      <c r="B7" t="s">
        <v>32</v>
      </c>
      <c r="C7" s="8">
        <v>101</v>
      </c>
      <c r="D7" s="3" t="s">
        <v>37</v>
      </c>
      <c r="E7" s="3" t="str">
        <f t="shared" ref="E7:E70" si="3">CONCATENATE($C$5," ",C7," "," ",D7)</f>
        <v>CMG 101  Level 2</v>
      </c>
      <c r="F7" s="9" cm="1">
        <f t="array" ref="F7">SUMPRODUCT(('[1]CMG Matrix 2023.07.01'!$A$4:$A$703=$B$1)*('[1]CMG Matrix 2023.07.01'!$D$4:$D$703=$C7)*('[1]CMG Matrix 2023.07.01'!$M$3:$P$3=$D7)*('[1]CMG Matrix 2023.07.01'!$M$4:$P$703))</f>
        <v>15110.53</v>
      </c>
      <c r="G7" t="s">
        <v>34</v>
      </c>
      <c r="H7" t="s">
        <v>35</v>
      </c>
      <c r="I7" s="10">
        <f t="shared" si="0"/>
        <v>14052.792900000002</v>
      </c>
      <c r="J7" s="10">
        <f t="shared" si="1"/>
        <v>15110.53</v>
      </c>
      <c r="K7" s="10">
        <f t="shared" ref="K7" si="4">F7</f>
        <v>15110.53</v>
      </c>
      <c r="L7" s="11" t="s">
        <v>36</v>
      </c>
      <c r="M7" s="10">
        <f t="shared" si="2"/>
        <v>15110.53</v>
      </c>
      <c r="N7" s="10"/>
      <c r="O7" s="11" t="s">
        <v>36</v>
      </c>
      <c r="P7" s="11" t="s">
        <v>36</v>
      </c>
      <c r="Q7" s="11" t="s">
        <v>36</v>
      </c>
      <c r="R7" s="11" t="s">
        <v>36</v>
      </c>
      <c r="S7" s="11" t="s">
        <v>36</v>
      </c>
      <c r="T7" s="11" t="s">
        <v>36</v>
      </c>
      <c r="U7" s="11" t="s">
        <v>36</v>
      </c>
      <c r="V7" s="11" t="s">
        <v>36</v>
      </c>
      <c r="W7" s="11">
        <f t="shared" ref="W7:W70" si="5">F7*0.93</f>
        <v>14052.792900000002</v>
      </c>
      <c r="X7" s="11" t="s">
        <v>36</v>
      </c>
    </row>
    <row r="8" spans="1:24" x14ac:dyDescent="0.75">
      <c r="A8" t="s">
        <v>31</v>
      </c>
      <c r="B8" t="s">
        <v>32</v>
      </c>
      <c r="C8" s="8">
        <v>101</v>
      </c>
      <c r="D8" s="3" t="s">
        <v>38</v>
      </c>
      <c r="E8" s="3" t="str">
        <f t="shared" si="3"/>
        <v>CMG 101  Level 3</v>
      </c>
      <c r="F8" s="9" cm="1">
        <f t="array" ref="F8">SUMPRODUCT(('[1]CMG Matrix 2023.07.01'!$A$4:$A$703=$B$1)*('[1]CMG Matrix 2023.07.01'!$D$4:$D$703=$C8)*('[1]CMG Matrix 2023.07.01'!$M$3:$P$3=$D8)*('[1]CMG Matrix 2023.07.01'!$M$4:$P$703))</f>
        <v>13941.41</v>
      </c>
      <c r="G8" t="s">
        <v>34</v>
      </c>
      <c r="H8" t="s">
        <v>35</v>
      </c>
      <c r="I8" s="10">
        <f t="shared" si="0"/>
        <v>12965.5113</v>
      </c>
      <c r="J8" s="10">
        <f t="shared" si="1"/>
        <v>13941.41</v>
      </c>
      <c r="K8" s="10">
        <f>F8</f>
        <v>13941.41</v>
      </c>
      <c r="L8" s="11" t="s">
        <v>36</v>
      </c>
      <c r="M8" s="10">
        <f t="shared" si="2"/>
        <v>13941.41</v>
      </c>
      <c r="N8" s="10"/>
      <c r="O8" s="11" t="s">
        <v>36</v>
      </c>
      <c r="P8" s="11" t="s">
        <v>36</v>
      </c>
      <c r="Q8" s="11" t="s">
        <v>36</v>
      </c>
      <c r="R8" s="11" t="s">
        <v>36</v>
      </c>
      <c r="S8" s="11" t="s">
        <v>36</v>
      </c>
      <c r="T8" s="11" t="s">
        <v>36</v>
      </c>
      <c r="U8" s="11" t="s">
        <v>36</v>
      </c>
      <c r="V8" s="11" t="s">
        <v>36</v>
      </c>
      <c r="W8" s="11">
        <f t="shared" si="5"/>
        <v>12965.5113</v>
      </c>
      <c r="X8" s="11" t="s">
        <v>36</v>
      </c>
    </row>
    <row r="9" spans="1:24" x14ac:dyDescent="0.75">
      <c r="A9" t="s">
        <v>31</v>
      </c>
      <c r="B9" t="s">
        <v>32</v>
      </c>
      <c r="C9" s="8">
        <v>101</v>
      </c>
      <c r="D9" s="3" t="s">
        <v>39</v>
      </c>
      <c r="E9" s="3" t="str">
        <f t="shared" si="3"/>
        <v>CMG 101  Level 4</v>
      </c>
      <c r="F9" s="9" cm="1">
        <f t="array" ref="F9">SUMPRODUCT(('[1]CMG Matrix 2023.07.01'!$A$4:$A$703=$B$1)*('[1]CMG Matrix 2023.07.01'!$D$4:$D$703=$C9)*('[1]CMG Matrix 2023.07.01'!$M$3:$P$3=$D9)*('[1]CMG Matrix 2023.07.01'!$M$4:$P$703))</f>
        <v>13196.12</v>
      </c>
      <c r="G9" t="s">
        <v>34</v>
      </c>
      <c r="H9" t="s">
        <v>35</v>
      </c>
      <c r="I9" s="10">
        <f t="shared" si="0"/>
        <v>12272.391600000001</v>
      </c>
      <c r="J9" s="10">
        <f t="shared" si="1"/>
        <v>13196.12</v>
      </c>
      <c r="K9" s="10">
        <f t="shared" ref="K9:K72" si="6">F9</f>
        <v>13196.12</v>
      </c>
      <c r="L9" s="11" t="s">
        <v>36</v>
      </c>
      <c r="M9" s="10">
        <f t="shared" si="2"/>
        <v>13196.12</v>
      </c>
      <c r="N9" s="10"/>
      <c r="O9" s="11" t="s">
        <v>36</v>
      </c>
      <c r="P9" s="11" t="s">
        <v>36</v>
      </c>
      <c r="Q9" s="11" t="s">
        <v>36</v>
      </c>
      <c r="R9" s="11" t="s">
        <v>36</v>
      </c>
      <c r="S9" s="11" t="s">
        <v>36</v>
      </c>
      <c r="T9" s="11" t="s">
        <v>36</v>
      </c>
      <c r="U9" s="11" t="s">
        <v>36</v>
      </c>
      <c r="V9" s="11" t="s">
        <v>36</v>
      </c>
      <c r="W9" s="11">
        <f t="shared" si="5"/>
        <v>12272.391600000001</v>
      </c>
      <c r="X9" s="11" t="s">
        <v>36</v>
      </c>
    </row>
    <row r="10" spans="1:24" x14ac:dyDescent="0.75">
      <c r="A10" t="s">
        <v>31</v>
      </c>
      <c r="B10" t="s">
        <v>32</v>
      </c>
      <c r="C10" s="8">
        <v>102</v>
      </c>
      <c r="D10" s="3" t="s">
        <v>33</v>
      </c>
      <c r="E10" s="3" t="str">
        <f t="shared" si="3"/>
        <v>CMG 102  Level 1</v>
      </c>
      <c r="F10" s="9" cm="1">
        <f t="array" ref="F10">SUMPRODUCT(('[1]CMG Matrix 2023.07.01'!$A$4:$A$703=$B$1)*('[1]CMG Matrix 2023.07.01'!$D$4:$D$703=$C10)*('[1]CMG Matrix 2023.07.01'!$M$3:$P$3=$D10)*('[1]CMG Matrix 2023.07.01'!$M$4:$P$703))</f>
        <v>22629.87</v>
      </c>
      <c r="G10" t="s">
        <v>34</v>
      </c>
      <c r="H10" t="s">
        <v>35</v>
      </c>
      <c r="I10" s="10">
        <f t="shared" si="0"/>
        <v>21045.7791</v>
      </c>
      <c r="J10" s="10">
        <f t="shared" si="1"/>
        <v>22629.87</v>
      </c>
      <c r="K10" s="10">
        <f t="shared" si="6"/>
        <v>22629.87</v>
      </c>
      <c r="L10" s="11" t="s">
        <v>36</v>
      </c>
      <c r="M10" s="10">
        <f t="shared" si="2"/>
        <v>22629.87</v>
      </c>
      <c r="N10" s="10"/>
      <c r="O10" s="11" t="s">
        <v>36</v>
      </c>
      <c r="P10" s="11" t="s">
        <v>36</v>
      </c>
      <c r="Q10" s="11" t="s">
        <v>36</v>
      </c>
      <c r="R10" s="11" t="s">
        <v>36</v>
      </c>
      <c r="S10" s="11" t="s">
        <v>36</v>
      </c>
      <c r="T10" s="11" t="s">
        <v>36</v>
      </c>
      <c r="U10" s="11" t="s">
        <v>36</v>
      </c>
      <c r="V10" s="11" t="s">
        <v>36</v>
      </c>
      <c r="W10" s="11">
        <f t="shared" si="5"/>
        <v>21045.7791</v>
      </c>
      <c r="X10" s="11" t="s">
        <v>36</v>
      </c>
    </row>
    <row r="11" spans="1:24" x14ac:dyDescent="0.75">
      <c r="A11" t="s">
        <v>31</v>
      </c>
      <c r="B11" t="s">
        <v>32</v>
      </c>
      <c r="C11" s="8">
        <v>102</v>
      </c>
      <c r="D11" s="3" t="s">
        <v>37</v>
      </c>
      <c r="E11" s="3" t="str">
        <f t="shared" si="3"/>
        <v>CMG 102  Level 2</v>
      </c>
      <c r="F11" s="9" cm="1">
        <f t="array" ref="F11">SUMPRODUCT(('[1]CMG Matrix 2023.07.01'!$A$4:$A$703=$B$1)*('[1]CMG Matrix 2023.07.01'!$D$4:$D$703=$C11)*('[1]CMG Matrix 2023.07.01'!$M$3:$P$3=$D11)*('[1]CMG Matrix 2023.07.01'!$M$4:$P$703))</f>
        <v>19348.8</v>
      </c>
      <c r="G11" t="s">
        <v>34</v>
      </c>
      <c r="H11" t="s">
        <v>35</v>
      </c>
      <c r="I11" s="10">
        <f t="shared" si="0"/>
        <v>17994.384000000002</v>
      </c>
      <c r="J11" s="10">
        <f t="shared" si="1"/>
        <v>19348.8</v>
      </c>
      <c r="K11" s="10">
        <f t="shared" si="6"/>
        <v>19348.8</v>
      </c>
      <c r="L11" s="11" t="s">
        <v>36</v>
      </c>
      <c r="M11" s="10">
        <f t="shared" si="2"/>
        <v>19348.8</v>
      </c>
      <c r="N11" s="10"/>
      <c r="O11" s="11" t="s">
        <v>36</v>
      </c>
      <c r="P11" s="11" t="s">
        <v>36</v>
      </c>
      <c r="Q11" s="11" t="s">
        <v>36</v>
      </c>
      <c r="R11" s="11" t="s">
        <v>36</v>
      </c>
      <c r="S11" s="11" t="s">
        <v>36</v>
      </c>
      <c r="T11" s="11" t="s">
        <v>36</v>
      </c>
      <c r="U11" s="11" t="s">
        <v>36</v>
      </c>
      <c r="V11" s="11" t="s">
        <v>36</v>
      </c>
      <c r="W11" s="11">
        <f t="shared" si="5"/>
        <v>17994.384000000002</v>
      </c>
      <c r="X11" s="11" t="s">
        <v>36</v>
      </c>
    </row>
    <row r="12" spans="1:24" x14ac:dyDescent="0.75">
      <c r="A12" t="s">
        <v>31</v>
      </c>
      <c r="B12" t="s">
        <v>32</v>
      </c>
      <c r="C12" s="8">
        <v>102</v>
      </c>
      <c r="D12" s="3" t="s">
        <v>38</v>
      </c>
      <c r="E12" s="3" t="str">
        <f t="shared" si="3"/>
        <v>CMG 102  Level 3</v>
      </c>
      <c r="F12" s="9" cm="1">
        <f t="array" ref="F12">SUMPRODUCT(('[1]CMG Matrix 2023.07.01'!$A$4:$A$703=$B$1)*('[1]CMG Matrix 2023.07.01'!$D$4:$D$703=$C12)*('[1]CMG Matrix 2023.07.01'!$M$3:$P$3=$D12)*('[1]CMG Matrix 2023.07.01'!$M$4:$P$703))</f>
        <v>17852.84</v>
      </c>
      <c r="G12" t="s">
        <v>34</v>
      </c>
      <c r="H12" t="s">
        <v>35</v>
      </c>
      <c r="I12" s="10">
        <f t="shared" si="0"/>
        <v>16603.141200000002</v>
      </c>
      <c r="J12" s="10">
        <f t="shared" si="1"/>
        <v>17852.84</v>
      </c>
      <c r="K12" s="10">
        <f t="shared" si="6"/>
        <v>17852.84</v>
      </c>
      <c r="L12" s="11" t="s">
        <v>36</v>
      </c>
      <c r="M12" s="10">
        <f t="shared" si="2"/>
        <v>17852.84</v>
      </c>
      <c r="N12" s="10"/>
      <c r="O12" s="11" t="s">
        <v>36</v>
      </c>
      <c r="P12" s="11" t="s">
        <v>36</v>
      </c>
      <c r="Q12" s="11" t="s">
        <v>36</v>
      </c>
      <c r="R12" s="11" t="s">
        <v>36</v>
      </c>
      <c r="S12" s="11" t="s">
        <v>36</v>
      </c>
      <c r="T12" s="11" t="s">
        <v>36</v>
      </c>
      <c r="U12" s="11" t="s">
        <v>36</v>
      </c>
      <c r="V12" s="11" t="s">
        <v>36</v>
      </c>
      <c r="W12" s="11">
        <f t="shared" si="5"/>
        <v>16603.141200000002</v>
      </c>
      <c r="X12" s="11" t="s">
        <v>36</v>
      </c>
    </row>
    <row r="13" spans="1:24" x14ac:dyDescent="0.75">
      <c r="A13" t="s">
        <v>31</v>
      </c>
      <c r="B13" t="s">
        <v>32</v>
      </c>
      <c r="C13" s="8">
        <v>102</v>
      </c>
      <c r="D13" s="3" t="s">
        <v>39</v>
      </c>
      <c r="E13" s="3" t="str">
        <f t="shared" si="3"/>
        <v>CMG 102  Level 4</v>
      </c>
      <c r="F13" s="9" cm="1">
        <f t="array" ref="F13">SUMPRODUCT(('[1]CMG Matrix 2023.07.01'!$A$4:$A$703=$B$1)*('[1]CMG Matrix 2023.07.01'!$D$4:$D$703=$C13)*('[1]CMG Matrix 2023.07.01'!$M$3:$P$3=$D13)*('[1]CMG Matrix 2023.07.01'!$M$4:$P$703))</f>
        <v>16897.43</v>
      </c>
      <c r="G13" t="s">
        <v>34</v>
      </c>
      <c r="H13" t="s">
        <v>35</v>
      </c>
      <c r="I13" s="10">
        <f t="shared" si="0"/>
        <v>15714.609900000001</v>
      </c>
      <c r="J13" s="10">
        <f t="shared" si="1"/>
        <v>16897.43</v>
      </c>
      <c r="K13" s="10">
        <f t="shared" si="6"/>
        <v>16897.43</v>
      </c>
      <c r="L13" s="11" t="s">
        <v>36</v>
      </c>
      <c r="M13" s="10">
        <f t="shared" si="2"/>
        <v>16897.43</v>
      </c>
      <c r="N13" s="10"/>
      <c r="O13" s="11" t="s">
        <v>36</v>
      </c>
      <c r="P13" s="11" t="s">
        <v>36</v>
      </c>
      <c r="Q13" s="11" t="s">
        <v>36</v>
      </c>
      <c r="R13" s="11" t="s">
        <v>36</v>
      </c>
      <c r="S13" s="11" t="s">
        <v>36</v>
      </c>
      <c r="T13" s="11" t="s">
        <v>36</v>
      </c>
      <c r="U13" s="11" t="s">
        <v>36</v>
      </c>
      <c r="V13" s="11" t="s">
        <v>36</v>
      </c>
      <c r="W13" s="11">
        <f t="shared" si="5"/>
        <v>15714.609900000001</v>
      </c>
      <c r="X13" s="11" t="s">
        <v>36</v>
      </c>
    </row>
    <row r="14" spans="1:24" x14ac:dyDescent="0.75">
      <c r="A14" t="s">
        <v>31</v>
      </c>
      <c r="B14" t="s">
        <v>32</v>
      </c>
      <c r="C14" s="8">
        <v>103</v>
      </c>
      <c r="D14" s="3" t="s">
        <v>33</v>
      </c>
      <c r="E14" s="3" t="str">
        <f t="shared" si="3"/>
        <v>CMG 103  Level 1</v>
      </c>
      <c r="F14" s="9" cm="1">
        <f t="array" ref="F14">SUMPRODUCT(('[1]CMG Matrix 2023.07.01'!$A$4:$A$703=$B$1)*('[1]CMG Matrix 2023.07.01'!$D$4:$D$703=$C14)*('[1]CMG Matrix 2023.07.01'!$M$3:$P$3=$D14)*('[1]CMG Matrix 2023.07.01'!$M$4:$P$703))</f>
        <v>29208.18</v>
      </c>
      <c r="G14" t="s">
        <v>34</v>
      </c>
      <c r="H14" t="s">
        <v>35</v>
      </c>
      <c r="I14" s="10">
        <f t="shared" si="0"/>
        <v>27163.607400000001</v>
      </c>
      <c r="J14" s="10">
        <f t="shared" si="1"/>
        <v>29208.18</v>
      </c>
      <c r="K14" s="10">
        <f t="shared" si="6"/>
        <v>29208.18</v>
      </c>
      <c r="L14" s="11" t="s">
        <v>36</v>
      </c>
      <c r="M14" s="10">
        <f t="shared" si="2"/>
        <v>29208.18</v>
      </c>
      <c r="N14" s="10"/>
      <c r="O14" s="11" t="s">
        <v>36</v>
      </c>
      <c r="P14" s="11" t="s">
        <v>36</v>
      </c>
      <c r="Q14" s="11" t="s">
        <v>36</v>
      </c>
      <c r="R14" s="11" t="s">
        <v>36</v>
      </c>
      <c r="S14" s="11" t="s">
        <v>36</v>
      </c>
      <c r="T14" s="11" t="s">
        <v>36</v>
      </c>
      <c r="U14" s="11" t="s">
        <v>36</v>
      </c>
      <c r="V14" s="11" t="s">
        <v>36</v>
      </c>
      <c r="W14" s="11">
        <f t="shared" si="5"/>
        <v>27163.607400000001</v>
      </c>
      <c r="X14" s="11" t="s">
        <v>36</v>
      </c>
    </row>
    <row r="15" spans="1:24" x14ac:dyDescent="0.75">
      <c r="A15" t="s">
        <v>31</v>
      </c>
      <c r="B15" t="s">
        <v>32</v>
      </c>
      <c r="C15" s="8">
        <v>103</v>
      </c>
      <c r="D15" s="3" t="s">
        <v>37</v>
      </c>
      <c r="E15" s="3" t="str">
        <f t="shared" si="3"/>
        <v>CMG 103  Level 2</v>
      </c>
      <c r="F15" s="9" cm="1">
        <f t="array" ref="F15">SUMPRODUCT(('[1]CMG Matrix 2023.07.01'!$A$4:$A$703=$B$1)*('[1]CMG Matrix 2023.07.01'!$D$4:$D$703=$C15)*('[1]CMG Matrix 2023.07.01'!$M$3:$P$3=$D15)*('[1]CMG Matrix 2023.07.01'!$M$4:$P$703))</f>
        <v>24975.29</v>
      </c>
      <c r="G15" t="s">
        <v>34</v>
      </c>
      <c r="H15" t="s">
        <v>35</v>
      </c>
      <c r="I15" s="10">
        <f t="shared" si="0"/>
        <v>23227.019700000001</v>
      </c>
      <c r="J15" s="10">
        <f t="shared" si="1"/>
        <v>24975.29</v>
      </c>
      <c r="K15" s="10">
        <f t="shared" si="6"/>
        <v>24975.29</v>
      </c>
      <c r="L15" s="11" t="s">
        <v>36</v>
      </c>
      <c r="M15" s="10">
        <f t="shared" si="2"/>
        <v>24975.29</v>
      </c>
      <c r="N15" s="10"/>
      <c r="O15" s="11" t="s">
        <v>36</v>
      </c>
      <c r="P15" s="11" t="s">
        <v>36</v>
      </c>
      <c r="Q15" s="11" t="s">
        <v>36</v>
      </c>
      <c r="R15" s="11" t="s">
        <v>36</v>
      </c>
      <c r="S15" s="11" t="s">
        <v>36</v>
      </c>
      <c r="T15" s="11" t="s">
        <v>36</v>
      </c>
      <c r="U15" s="11" t="s">
        <v>36</v>
      </c>
      <c r="V15" s="11" t="s">
        <v>36</v>
      </c>
      <c r="W15" s="11">
        <f t="shared" si="5"/>
        <v>23227.019700000001</v>
      </c>
      <c r="X15" s="11" t="s">
        <v>36</v>
      </c>
    </row>
    <row r="16" spans="1:24" x14ac:dyDescent="0.75">
      <c r="A16" t="s">
        <v>31</v>
      </c>
      <c r="B16" t="s">
        <v>32</v>
      </c>
      <c r="C16" s="8">
        <v>103</v>
      </c>
      <c r="D16" s="3" t="s">
        <v>38</v>
      </c>
      <c r="E16" s="3" t="str">
        <f t="shared" si="3"/>
        <v>CMG 103  Level 3</v>
      </c>
      <c r="F16" s="9" cm="1">
        <f t="array" ref="F16">SUMPRODUCT(('[1]CMG Matrix 2023.07.01'!$A$4:$A$703=$B$1)*('[1]CMG Matrix 2023.07.01'!$D$4:$D$703=$C16)*('[1]CMG Matrix 2023.07.01'!$M$3:$P$3=$D16)*('[1]CMG Matrix 2023.07.01'!$M$4:$P$703))</f>
        <v>23041.13</v>
      </c>
      <c r="G16" t="s">
        <v>34</v>
      </c>
      <c r="H16" t="s">
        <v>35</v>
      </c>
      <c r="I16" s="10">
        <f t="shared" si="0"/>
        <v>21428.250900000003</v>
      </c>
      <c r="J16" s="10">
        <f t="shared" si="1"/>
        <v>23041.13</v>
      </c>
      <c r="K16" s="10">
        <f t="shared" si="6"/>
        <v>23041.13</v>
      </c>
      <c r="L16" s="11" t="s">
        <v>36</v>
      </c>
      <c r="M16" s="10">
        <f t="shared" si="2"/>
        <v>23041.13</v>
      </c>
      <c r="N16" s="10"/>
      <c r="O16" s="11" t="s">
        <v>36</v>
      </c>
      <c r="P16" s="11" t="s">
        <v>36</v>
      </c>
      <c r="Q16" s="11" t="s">
        <v>36</v>
      </c>
      <c r="R16" s="11" t="s">
        <v>36</v>
      </c>
      <c r="S16" s="11" t="s">
        <v>36</v>
      </c>
      <c r="T16" s="11" t="s">
        <v>36</v>
      </c>
      <c r="U16" s="11" t="s">
        <v>36</v>
      </c>
      <c r="V16" s="11" t="s">
        <v>36</v>
      </c>
      <c r="W16" s="11">
        <f t="shared" si="5"/>
        <v>21428.250900000003</v>
      </c>
      <c r="X16" s="11" t="s">
        <v>36</v>
      </c>
    </row>
    <row r="17" spans="1:24" x14ac:dyDescent="0.75">
      <c r="A17" t="s">
        <v>31</v>
      </c>
      <c r="B17" t="s">
        <v>32</v>
      </c>
      <c r="C17" s="8">
        <v>103</v>
      </c>
      <c r="D17" s="3" t="s">
        <v>39</v>
      </c>
      <c r="E17" s="3" t="str">
        <f t="shared" si="3"/>
        <v>CMG 103  Level 4</v>
      </c>
      <c r="F17" s="9" cm="1">
        <f t="array" ref="F17">SUMPRODUCT(('[1]CMG Matrix 2023.07.01'!$A$4:$A$703=$B$1)*('[1]CMG Matrix 2023.07.01'!$D$4:$D$703=$C17)*('[1]CMG Matrix 2023.07.01'!$M$3:$P$3=$D17)*('[1]CMG Matrix 2023.07.01'!$M$4:$P$703))</f>
        <v>21809.16</v>
      </c>
      <c r="G17" t="s">
        <v>34</v>
      </c>
      <c r="H17" t="s">
        <v>35</v>
      </c>
      <c r="I17" s="10">
        <f t="shared" si="0"/>
        <v>20282.518800000002</v>
      </c>
      <c r="J17" s="10">
        <f t="shared" si="1"/>
        <v>21809.16</v>
      </c>
      <c r="K17" s="10">
        <f t="shared" si="6"/>
        <v>21809.16</v>
      </c>
      <c r="L17" s="11" t="s">
        <v>36</v>
      </c>
      <c r="M17" s="10">
        <f t="shared" si="2"/>
        <v>21809.16</v>
      </c>
      <c r="N17" s="10"/>
      <c r="O17" s="11" t="s">
        <v>36</v>
      </c>
      <c r="P17" s="11" t="s">
        <v>36</v>
      </c>
      <c r="Q17" s="11" t="s">
        <v>36</v>
      </c>
      <c r="R17" s="11" t="s">
        <v>36</v>
      </c>
      <c r="S17" s="11" t="s">
        <v>36</v>
      </c>
      <c r="T17" s="11" t="s">
        <v>36</v>
      </c>
      <c r="U17" s="11" t="s">
        <v>36</v>
      </c>
      <c r="V17" s="11" t="s">
        <v>36</v>
      </c>
      <c r="W17" s="11">
        <f t="shared" si="5"/>
        <v>20282.518800000002</v>
      </c>
      <c r="X17" s="11" t="s">
        <v>36</v>
      </c>
    </row>
    <row r="18" spans="1:24" x14ac:dyDescent="0.75">
      <c r="A18" t="s">
        <v>31</v>
      </c>
      <c r="B18" t="s">
        <v>32</v>
      </c>
      <c r="C18" s="8">
        <v>104</v>
      </c>
      <c r="D18" s="3" t="s">
        <v>33</v>
      </c>
      <c r="E18" s="3" t="str">
        <f t="shared" si="3"/>
        <v>CMG 104  Level 1</v>
      </c>
      <c r="F18" s="9" cm="1">
        <f t="array" ref="F18">SUMPRODUCT(('[1]CMG Matrix 2023.07.01'!$A$4:$A$703=$B$1)*('[1]CMG Matrix 2023.07.01'!$D$4:$D$703=$C18)*('[1]CMG Matrix 2023.07.01'!$M$3:$P$3=$D18)*('[1]CMG Matrix 2023.07.01'!$M$4:$P$703))</f>
        <v>37456.65</v>
      </c>
      <c r="G18" t="s">
        <v>34</v>
      </c>
      <c r="H18" t="s">
        <v>35</v>
      </c>
      <c r="I18" s="10">
        <f t="shared" si="0"/>
        <v>34834.684500000003</v>
      </c>
      <c r="J18" s="10">
        <f t="shared" si="1"/>
        <v>37456.65</v>
      </c>
      <c r="K18" s="10">
        <f t="shared" si="6"/>
        <v>37456.65</v>
      </c>
      <c r="L18" s="11" t="s">
        <v>36</v>
      </c>
      <c r="M18" s="10">
        <f t="shared" si="2"/>
        <v>37456.65</v>
      </c>
      <c r="N18" s="10"/>
      <c r="O18" s="11" t="s">
        <v>36</v>
      </c>
      <c r="P18" s="11" t="s">
        <v>36</v>
      </c>
      <c r="Q18" s="11" t="s">
        <v>36</v>
      </c>
      <c r="R18" s="11" t="s">
        <v>36</v>
      </c>
      <c r="S18" s="11" t="s">
        <v>36</v>
      </c>
      <c r="T18" s="11" t="s">
        <v>36</v>
      </c>
      <c r="U18" s="11" t="s">
        <v>36</v>
      </c>
      <c r="V18" s="11" t="s">
        <v>36</v>
      </c>
      <c r="W18" s="11">
        <f t="shared" si="5"/>
        <v>34834.684500000003</v>
      </c>
      <c r="X18" s="11" t="s">
        <v>36</v>
      </c>
    </row>
    <row r="19" spans="1:24" x14ac:dyDescent="0.75">
      <c r="A19" t="s">
        <v>31</v>
      </c>
      <c r="B19" t="s">
        <v>32</v>
      </c>
      <c r="C19" s="8">
        <v>104</v>
      </c>
      <c r="D19" s="3" t="s">
        <v>37</v>
      </c>
      <c r="E19" s="3" t="str">
        <f t="shared" si="3"/>
        <v>CMG 104  Level 2</v>
      </c>
      <c r="F19" s="9" cm="1">
        <f t="array" ref="F19">SUMPRODUCT(('[1]CMG Matrix 2023.07.01'!$A$4:$A$703=$B$1)*('[1]CMG Matrix 2023.07.01'!$D$4:$D$703=$C19)*('[1]CMG Matrix 2023.07.01'!$M$3:$P$3=$D19)*('[1]CMG Matrix 2023.07.01'!$M$4:$P$703))</f>
        <v>32027.71</v>
      </c>
      <c r="G19" t="s">
        <v>34</v>
      </c>
      <c r="H19" t="s">
        <v>35</v>
      </c>
      <c r="I19" s="10">
        <f t="shared" si="0"/>
        <v>29785.7703</v>
      </c>
      <c r="J19" s="10">
        <f t="shared" si="1"/>
        <v>32027.71</v>
      </c>
      <c r="K19" s="10">
        <f t="shared" si="6"/>
        <v>32027.71</v>
      </c>
      <c r="L19" s="11" t="s">
        <v>36</v>
      </c>
      <c r="M19" s="10">
        <f t="shared" si="2"/>
        <v>32027.71</v>
      </c>
      <c r="N19" s="10"/>
      <c r="O19" s="11" t="s">
        <v>36</v>
      </c>
      <c r="P19" s="11" t="s">
        <v>36</v>
      </c>
      <c r="Q19" s="11" t="s">
        <v>36</v>
      </c>
      <c r="R19" s="11" t="s">
        <v>36</v>
      </c>
      <c r="S19" s="11" t="s">
        <v>36</v>
      </c>
      <c r="T19" s="11" t="s">
        <v>36</v>
      </c>
      <c r="U19" s="11" t="s">
        <v>36</v>
      </c>
      <c r="V19" s="11" t="s">
        <v>36</v>
      </c>
      <c r="W19" s="11">
        <f t="shared" si="5"/>
        <v>29785.7703</v>
      </c>
      <c r="X19" s="11" t="s">
        <v>36</v>
      </c>
    </row>
    <row r="20" spans="1:24" x14ac:dyDescent="0.75">
      <c r="A20" t="s">
        <v>31</v>
      </c>
      <c r="B20" t="s">
        <v>32</v>
      </c>
      <c r="C20" s="8">
        <v>104</v>
      </c>
      <c r="D20" s="3" t="s">
        <v>38</v>
      </c>
      <c r="E20" s="3" t="str">
        <f t="shared" si="3"/>
        <v>CMG 104  Level 3</v>
      </c>
      <c r="F20" s="9" cm="1">
        <f t="array" ref="F20">SUMPRODUCT(('[1]CMG Matrix 2023.07.01'!$A$4:$A$703=$B$1)*('[1]CMG Matrix 2023.07.01'!$D$4:$D$703=$C20)*('[1]CMG Matrix 2023.07.01'!$M$3:$P$3=$D20)*('[1]CMG Matrix 2023.07.01'!$M$4:$P$703))</f>
        <v>29549.4</v>
      </c>
      <c r="G20" t="s">
        <v>34</v>
      </c>
      <c r="H20" t="s">
        <v>35</v>
      </c>
      <c r="I20" s="10">
        <f t="shared" si="0"/>
        <v>27480.942000000003</v>
      </c>
      <c r="J20" s="10">
        <f t="shared" si="1"/>
        <v>29549.4</v>
      </c>
      <c r="K20" s="10">
        <f t="shared" si="6"/>
        <v>29549.4</v>
      </c>
      <c r="L20" s="11" t="s">
        <v>36</v>
      </c>
      <c r="M20" s="10">
        <f t="shared" si="2"/>
        <v>29549.4</v>
      </c>
      <c r="N20" s="10"/>
      <c r="O20" s="11" t="s">
        <v>36</v>
      </c>
      <c r="P20" s="11" t="s">
        <v>36</v>
      </c>
      <c r="Q20" s="11" t="s">
        <v>36</v>
      </c>
      <c r="R20" s="11" t="s">
        <v>36</v>
      </c>
      <c r="S20" s="11" t="s">
        <v>36</v>
      </c>
      <c r="T20" s="11" t="s">
        <v>36</v>
      </c>
      <c r="U20" s="11" t="s">
        <v>36</v>
      </c>
      <c r="V20" s="11" t="s">
        <v>36</v>
      </c>
      <c r="W20" s="11">
        <f t="shared" si="5"/>
        <v>27480.942000000003</v>
      </c>
      <c r="X20" s="11" t="s">
        <v>36</v>
      </c>
    </row>
    <row r="21" spans="1:24" x14ac:dyDescent="0.75">
      <c r="A21" t="s">
        <v>31</v>
      </c>
      <c r="B21" t="s">
        <v>32</v>
      </c>
      <c r="C21" s="8">
        <v>104</v>
      </c>
      <c r="D21" s="3" t="s">
        <v>39</v>
      </c>
      <c r="E21" s="3" t="str">
        <f t="shared" si="3"/>
        <v>CMG 104  Level 4</v>
      </c>
      <c r="F21" s="9" cm="1">
        <f t="array" ref="F21">SUMPRODUCT(('[1]CMG Matrix 2023.07.01'!$A$4:$A$703=$B$1)*('[1]CMG Matrix 2023.07.01'!$D$4:$D$703=$C21)*('[1]CMG Matrix 2023.07.01'!$M$3:$P$3=$D21)*('[1]CMG Matrix 2023.07.01'!$M$4:$P$703))</f>
        <v>27969.03</v>
      </c>
      <c r="G21" t="s">
        <v>34</v>
      </c>
      <c r="H21" t="s">
        <v>35</v>
      </c>
      <c r="I21" s="10">
        <f t="shared" si="0"/>
        <v>26011.197899999999</v>
      </c>
      <c r="J21" s="10">
        <f t="shared" si="1"/>
        <v>27969.03</v>
      </c>
      <c r="K21" s="10">
        <f t="shared" si="6"/>
        <v>27969.03</v>
      </c>
      <c r="L21" s="11" t="s">
        <v>36</v>
      </c>
      <c r="M21" s="10">
        <f t="shared" si="2"/>
        <v>27969.03</v>
      </c>
      <c r="N21" s="10"/>
      <c r="O21" s="11" t="s">
        <v>36</v>
      </c>
      <c r="P21" s="11" t="s">
        <v>36</v>
      </c>
      <c r="Q21" s="11" t="s">
        <v>36</v>
      </c>
      <c r="R21" s="11" t="s">
        <v>36</v>
      </c>
      <c r="S21" s="11" t="s">
        <v>36</v>
      </c>
      <c r="T21" s="11" t="s">
        <v>36</v>
      </c>
      <c r="U21" s="11" t="s">
        <v>36</v>
      </c>
      <c r="V21" s="11" t="s">
        <v>36</v>
      </c>
      <c r="W21" s="11">
        <f t="shared" si="5"/>
        <v>26011.197899999999</v>
      </c>
      <c r="X21" s="11" t="s">
        <v>36</v>
      </c>
    </row>
    <row r="22" spans="1:24" x14ac:dyDescent="0.75">
      <c r="A22" t="s">
        <v>31</v>
      </c>
      <c r="B22" t="s">
        <v>32</v>
      </c>
      <c r="C22" s="8">
        <v>105</v>
      </c>
      <c r="D22" s="3" t="s">
        <v>33</v>
      </c>
      <c r="E22" s="3" t="str">
        <f t="shared" si="3"/>
        <v>CMG 105  Level 1</v>
      </c>
      <c r="F22" s="9" cm="1">
        <f t="array" ref="F22">SUMPRODUCT(('[1]CMG Matrix 2023.07.01'!$A$4:$A$703=$B$1)*('[1]CMG Matrix 2023.07.01'!$D$4:$D$703=$C22)*('[1]CMG Matrix 2023.07.01'!$M$3:$P$3=$D22)*('[1]CMG Matrix 2023.07.01'!$M$4:$P$703))</f>
        <v>45615.34</v>
      </c>
      <c r="G22" t="s">
        <v>34</v>
      </c>
      <c r="H22" t="s">
        <v>35</v>
      </c>
      <c r="I22" s="10">
        <f t="shared" si="0"/>
        <v>42422.266199999998</v>
      </c>
      <c r="J22" s="10">
        <f t="shared" si="1"/>
        <v>45615.34</v>
      </c>
      <c r="K22" s="10">
        <f t="shared" si="6"/>
        <v>45615.34</v>
      </c>
      <c r="L22" s="11" t="s">
        <v>36</v>
      </c>
      <c r="M22" s="10">
        <f t="shared" si="2"/>
        <v>45615.34</v>
      </c>
      <c r="N22" s="10"/>
      <c r="O22" s="11" t="s">
        <v>36</v>
      </c>
      <c r="P22" s="11" t="s">
        <v>36</v>
      </c>
      <c r="Q22" s="11" t="s">
        <v>36</v>
      </c>
      <c r="R22" s="11" t="s">
        <v>36</v>
      </c>
      <c r="S22" s="11" t="s">
        <v>36</v>
      </c>
      <c r="T22" s="11" t="s">
        <v>36</v>
      </c>
      <c r="U22" s="11" t="s">
        <v>36</v>
      </c>
      <c r="V22" s="11" t="s">
        <v>36</v>
      </c>
      <c r="W22" s="11">
        <f t="shared" si="5"/>
        <v>42422.266199999998</v>
      </c>
      <c r="X22" s="11" t="s">
        <v>36</v>
      </c>
    </row>
    <row r="23" spans="1:24" x14ac:dyDescent="0.75">
      <c r="A23" t="s">
        <v>31</v>
      </c>
      <c r="B23" t="s">
        <v>32</v>
      </c>
      <c r="C23" s="8">
        <v>105</v>
      </c>
      <c r="D23" s="3" t="s">
        <v>37</v>
      </c>
      <c r="E23" s="3" t="str">
        <f t="shared" si="3"/>
        <v>CMG 105  Level 2</v>
      </c>
      <c r="F23" s="9" cm="1">
        <f t="array" ref="F23">SUMPRODUCT(('[1]CMG Matrix 2023.07.01'!$A$4:$A$703=$B$1)*('[1]CMG Matrix 2023.07.01'!$D$4:$D$703=$C23)*('[1]CMG Matrix 2023.07.01'!$M$3:$P$3=$D23)*('[1]CMG Matrix 2023.07.01'!$M$4:$P$703))</f>
        <v>39002.910000000003</v>
      </c>
      <c r="G23" t="s">
        <v>34</v>
      </c>
      <c r="H23" t="s">
        <v>35</v>
      </c>
      <c r="I23" s="10">
        <f t="shared" si="0"/>
        <v>36272.706300000005</v>
      </c>
      <c r="J23" s="10">
        <f t="shared" si="1"/>
        <v>39002.910000000003</v>
      </c>
      <c r="K23" s="10">
        <f t="shared" si="6"/>
        <v>39002.910000000003</v>
      </c>
      <c r="L23" s="11" t="s">
        <v>36</v>
      </c>
      <c r="M23" s="10">
        <f t="shared" si="2"/>
        <v>39002.910000000003</v>
      </c>
      <c r="N23" s="10"/>
      <c r="O23" s="11" t="s">
        <v>36</v>
      </c>
      <c r="P23" s="11" t="s">
        <v>36</v>
      </c>
      <c r="Q23" s="11" t="s">
        <v>36</v>
      </c>
      <c r="R23" s="11" t="s">
        <v>36</v>
      </c>
      <c r="S23" s="11" t="s">
        <v>36</v>
      </c>
      <c r="T23" s="11" t="s">
        <v>36</v>
      </c>
      <c r="U23" s="11" t="s">
        <v>36</v>
      </c>
      <c r="V23" s="11" t="s">
        <v>36</v>
      </c>
      <c r="W23" s="11">
        <f t="shared" si="5"/>
        <v>36272.706300000005</v>
      </c>
      <c r="X23" s="11" t="s">
        <v>36</v>
      </c>
    </row>
    <row r="24" spans="1:24" x14ac:dyDescent="0.75">
      <c r="A24" t="s">
        <v>31</v>
      </c>
      <c r="B24" t="s">
        <v>32</v>
      </c>
      <c r="C24" s="8">
        <v>105</v>
      </c>
      <c r="D24" s="3" t="s">
        <v>38</v>
      </c>
      <c r="E24" s="3" t="str">
        <f t="shared" si="3"/>
        <v>CMG 105  Level 3</v>
      </c>
      <c r="F24" s="9" cm="1">
        <f t="array" ref="F24">SUMPRODUCT(('[1]CMG Matrix 2023.07.01'!$A$4:$A$703=$B$1)*('[1]CMG Matrix 2023.07.01'!$D$4:$D$703=$C24)*('[1]CMG Matrix 2023.07.01'!$M$3:$P$3=$D24)*('[1]CMG Matrix 2023.07.01'!$M$4:$P$703))</f>
        <v>35985.83</v>
      </c>
      <c r="G24" t="s">
        <v>34</v>
      </c>
      <c r="H24" t="s">
        <v>35</v>
      </c>
      <c r="I24" s="10">
        <f t="shared" si="0"/>
        <v>33466.821900000003</v>
      </c>
      <c r="J24" s="10">
        <f t="shared" si="1"/>
        <v>35985.83</v>
      </c>
      <c r="K24" s="10">
        <f t="shared" si="6"/>
        <v>35985.83</v>
      </c>
      <c r="L24" s="11" t="s">
        <v>36</v>
      </c>
      <c r="M24" s="10">
        <f t="shared" si="2"/>
        <v>35985.83</v>
      </c>
      <c r="N24" s="10"/>
      <c r="O24" s="11" t="s">
        <v>36</v>
      </c>
      <c r="P24" s="11" t="s">
        <v>36</v>
      </c>
      <c r="Q24" s="11" t="s">
        <v>36</v>
      </c>
      <c r="R24" s="11" t="s">
        <v>36</v>
      </c>
      <c r="S24" s="11" t="s">
        <v>36</v>
      </c>
      <c r="T24" s="11" t="s">
        <v>36</v>
      </c>
      <c r="U24" s="11" t="s">
        <v>36</v>
      </c>
      <c r="V24" s="11" t="s">
        <v>36</v>
      </c>
      <c r="W24" s="11">
        <f t="shared" si="5"/>
        <v>33466.821900000003</v>
      </c>
      <c r="X24" s="11" t="s">
        <v>36</v>
      </c>
    </row>
    <row r="25" spans="1:24" x14ac:dyDescent="0.75">
      <c r="A25" t="s">
        <v>31</v>
      </c>
      <c r="B25" t="s">
        <v>32</v>
      </c>
      <c r="C25" s="8">
        <v>105</v>
      </c>
      <c r="D25" s="3" t="s">
        <v>39</v>
      </c>
      <c r="E25" s="3" t="str">
        <f t="shared" si="3"/>
        <v>CMG 105  Level 4</v>
      </c>
      <c r="F25" s="9" cm="1">
        <f t="array" ref="F25">SUMPRODUCT(('[1]CMG Matrix 2023.07.01'!$A$4:$A$703=$B$1)*('[1]CMG Matrix 2023.07.01'!$D$4:$D$703=$C25)*('[1]CMG Matrix 2023.07.01'!$M$3:$P$3=$D25)*('[1]CMG Matrix 2023.07.01'!$M$4:$P$703))</f>
        <v>34060.639999999999</v>
      </c>
      <c r="G25" t="s">
        <v>34</v>
      </c>
      <c r="H25" t="s">
        <v>35</v>
      </c>
      <c r="I25" s="10">
        <f t="shared" si="0"/>
        <v>31676.395200000003</v>
      </c>
      <c r="J25" s="10">
        <f t="shared" si="1"/>
        <v>34060.639999999999</v>
      </c>
      <c r="K25" s="10">
        <f t="shared" si="6"/>
        <v>34060.639999999999</v>
      </c>
      <c r="L25" s="11" t="s">
        <v>36</v>
      </c>
      <c r="M25" s="10">
        <f t="shared" si="2"/>
        <v>34060.639999999999</v>
      </c>
      <c r="N25" s="10"/>
      <c r="O25" s="11" t="s">
        <v>36</v>
      </c>
      <c r="P25" s="11" t="s">
        <v>36</v>
      </c>
      <c r="Q25" s="11" t="s">
        <v>36</v>
      </c>
      <c r="R25" s="11" t="s">
        <v>36</v>
      </c>
      <c r="S25" s="11" t="s">
        <v>36</v>
      </c>
      <c r="T25" s="11" t="s">
        <v>36</v>
      </c>
      <c r="U25" s="11" t="s">
        <v>36</v>
      </c>
      <c r="V25" s="11" t="s">
        <v>36</v>
      </c>
      <c r="W25" s="11">
        <f t="shared" si="5"/>
        <v>31676.395200000003</v>
      </c>
      <c r="X25" s="11" t="s">
        <v>36</v>
      </c>
    </row>
    <row r="26" spans="1:24" x14ac:dyDescent="0.75">
      <c r="A26" t="s">
        <v>31</v>
      </c>
      <c r="B26" t="s">
        <v>32</v>
      </c>
      <c r="C26" s="8">
        <v>106</v>
      </c>
      <c r="D26" s="3" t="s">
        <v>33</v>
      </c>
      <c r="E26" s="3" t="str">
        <f t="shared" si="3"/>
        <v>CMG 106  Level 1</v>
      </c>
      <c r="F26" s="9" cm="1">
        <f t="array" ref="F26">SUMPRODUCT(('[1]CMG Matrix 2023.07.01'!$A$4:$A$703=$B$1)*('[1]CMG Matrix 2023.07.01'!$D$4:$D$703=$C26)*('[1]CMG Matrix 2023.07.01'!$M$3:$P$3=$D26)*('[1]CMG Matrix 2023.07.01'!$M$4:$P$703))</f>
        <v>52120.01</v>
      </c>
      <c r="G26" t="s">
        <v>34</v>
      </c>
      <c r="H26" t="s">
        <v>35</v>
      </c>
      <c r="I26" s="10">
        <f t="shared" si="0"/>
        <v>48471.609300000004</v>
      </c>
      <c r="J26" s="10">
        <f t="shared" si="1"/>
        <v>52120.01</v>
      </c>
      <c r="K26" s="10">
        <f t="shared" si="6"/>
        <v>52120.01</v>
      </c>
      <c r="L26" s="11" t="s">
        <v>36</v>
      </c>
      <c r="M26" s="10">
        <f t="shared" si="2"/>
        <v>52120.01</v>
      </c>
      <c r="N26" s="10"/>
      <c r="O26" s="11" t="s">
        <v>36</v>
      </c>
      <c r="P26" s="11" t="s">
        <v>36</v>
      </c>
      <c r="Q26" s="11" t="s">
        <v>36</v>
      </c>
      <c r="R26" s="11" t="s">
        <v>36</v>
      </c>
      <c r="S26" s="11" t="s">
        <v>36</v>
      </c>
      <c r="T26" s="11" t="s">
        <v>36</v>
      </c>
      <c r="U26" s="11" t="s">
        <v>36</v>
      </c>
      <c r="V26" s="11" t="s">
        <v>36</v>
      </c>
      <c r="W26" s="11">
        <f t="shared" si="5"/>
        <v>48471.609300000004</v>
      </c>
      <c r="X26" s="11" t="s">
        <v>36</v>
      </c>
    </row>
    <row r="27" spans="1:24" x14ac:dyDescent="0.75">
      <c r="A27" t="s">
        <v>31</v>
      </c>
      <c r="B27" t="s">
        <v>32</v>
      </c>
      <c r="C27" s="8">
        <v>106</v>
      </c>
      <c r="D27" s="3" t="s">
        <v>37</v>
      </c>
      <c r="E27" s="3" t="str">
        <f t="shared" si="3"/>
        <v>CMG 106  Level 2</v>
      </c>
      <c r="F27" s="9" cm="1">
        <f t="array" ref="F27">SUMPRODUCT(('[1]CMG Matrix 2023.07.01'!$A$4:$A$703=$B$1)*('[1]CMG Matrix 2023.07.01'!$D$4:$D$703=$C27)*('[1]CMG Matrix 2023.07.01'!$M$3:$P$3=$D27)*('[1]CMG Matrix 2023.07.01'!$M$4:$P$703))</f>
        <v>44566.55</v>
      </c>
      <c r="G27" t="s">
        <v>34</v>
      </c>
      <c r="H27" t="s">
        <v>35</v>
      </c>
      <c r="I27" s="10">
        <f t="shared" si="0"/>
        <v>41446.891500000005</v>
      </c>
      <c r="J27" s="10">
        <f t="shared" si="1"/>
        <v>44566.55</v>
      </c>
      <c r="K27" s="10">
        <f t="shared" si="6"/>
        <v>44566.55</v>
      </c>
      <c r="L27" s="11" t="s">
        <v>36</v>
      </c>
      <c r="M27" s="10">
        <f t="shared" si="2"/>
        <v>44566.55</v>
      </c>
      <c r="N27" s="10"/>
      <c r="O27" s="11" t="s">
        <v>36</v>
      </c>
      <c r="P27" s="11" t="s">
        <v>36</v>
      </c>
      <c r="Q27" s="11" t="s">
        <v>36</v>
      </c>
      <c r="R27" s="11" t="s">
        <v>36</v>
      </c>
      <c r="S27" s="11" t="s">
        <v>36</v>
      </c>
      <c r="T27" s="11" t="s">
        <v>36</v>
      </c>
      <c r="U27" s="11" t="s">
        <v>36</v>
      </c>
      <c r="V27" s="11" t="s">
        <v>36</v>
      </c>
      <c r="W27" s="11">
        <f t="shared" si="5"/>
        <v>41446.891500000005</v>
      </c>
      <c r="X27" s="11" t="s">
        <v>36</v>
      </c>
    </row>
    <row r="28" spans="1:24" x14ac:dyDescent="0.75">
      <c r="A28" t="s">
        <v>31</v>
      </c>
      <c r="B28" t="s">
        <v>32</v>
      </c>
      <c r="C28" s="8">
        <v>106</v>
      </c>
      <c r="D28" s="3" t="s">
        <v>38</v>
      </c>
      <c r="E28" s="3" t="str">
        <f t="shared" si="3"/>
        <v>CMG 106  Level 3</v>
      </c>
      <c r="F28" s="9" cm="1">
        <f t="array" ref="F28">SUMPRODUCT(('[1]CMG Matrix 2023.07.01'!$A$4:$A$703=$B$1)*('[1]CMG Matrix 2023.07.01'!$D$4:$D$703=$C28)*('[1]CMG Matrix 2023.07.01'!$M$3:$P$3=$D28)*('[1]CMG Matrix 2023.07.01'!$M$4:$P$703))</f>
        <v>41116.660000000003</v>
      </c>
      <c r="G28" t="s">
        <v>34</v>
      </c>
      <c r="H28" t="s">
        <v>35</v>
      </c>
      <c r="I28" s="10">
        <f t="shared" si="0"/>
        <v>38238.493800000004</v>
      </c>
      <c r="J28" s="10">
        <f t="shared" si="1"/>
        <v>41116.660000000003</v>
      </c>
      <c r="K28" s="10">
        <f t="shared" si="6"/>
        <v>41116.660000000003</v>
      </c>
      <c r="L28" s="11" t="s">
        <v>36</v>
      </c>
      <c r="M28" s="10">
        <f t="shared" si="2"/>
        <v>41116.660000000003</v>
      </c>
      <c r="N28" s="10"/>
      <c r="O28" s="11" t="s">
        <v>36</v>
      </c>
      <c r="P28" s="11" t="s">
        <v>36</v>
      </c>
      <c r="Q28" s="11" t="s">
        <v>36</v>
      </c>
      <c r="R28" s="11" t="s">
        <v>36</v>
      </c>
      <c r="S28" s="11" t="s">
        <v>36</v>
      </c>
      <c r="T28" s="11" t="s">
        <v>36</v>
      </c>
      <c r="U28" s="11" t="s">
        <v>36</v>
      </c>
      <c r="V28" s="11" t="s">
        <v>36</v>
      </c>
      <c r="W28" s="11">
        <f t="shared" si="5"/>
        <v>38238.493800000004</v>
      </c>
      <c r="X28" s="11" t="s">
        <v>36</v>
      </c>
    </row>
    <row r="29" spans="1:24" x14ac:dyDescent="0.75">
      <c r="A29" t="s">
        <v>31</v>
      </c>
      <c r="B29" t="s">
        <v>32</v>
      </c>
      <c r="C29" s="8">
        <v>106</v>
      </c>
      <c r="D29" s="3" t="s">
        <v>39</v>
      </c>
      <c r="E29" s="3" t="str">
        <f t="shared" si="3"/>
        <v>CMG 106  Level 4</v>
      </c>
      <c r="F29" s="9" cm="1">
        <f t="array" ref="F29">SUMPRODUCT(('[1]CMG Matrix 2023.07.01'!$A$4:$A$703=$B$1)*('[1]CMG Matrix 2023.07.01'!$D$4:$D$703=$C29)*('[1]CMG Matrix 2023.07.01'!$M$3:$P$3=$D29)*('[1]CMG Matrix 2023.07.01'!$M$4:$P$703))</f>
        <v>38918.51</v>
      </c>
      <c r="G29" t="s">
        <v>34</v>
      </c>
      <c r="H29" t="s">
        <v>35</v>
      </c>
      <c r="I29" s="10">
        <f t="shared" si="0"/>
        <v>36194.214300000007</v>
      </c>
      <c r="J29" s="10">
        <f t="shared" si="1"/>
        <v>38918.51</v>
      </c>
      <c r="K29" s="10">
        <f t="shared" si="6"/>
        <v>38918.51</v>
      </c>
      <c r="L29" s="11" t="s">
        <v>36</v>
      </c>
      <c r="M29" s="10">
        <f t="shared" si="2"/>
        <v>38918.51</v>
      </c>
      <c r="N29" s="10"/>
      <c r="O29" s="11" t="s">
        <v>36</v>
      </c>
      <c r="P29" s="11" t="s">
        <v>36</v>
      </c>
      <c r="Q29" s="11" t="s">
        <v>36</v>
      </c>
      <c r="R29" s="11" t="s">
        <v>36</v>
      </c>
      <c r="S29" s="11" t="s">
        <v>36</v>
      </c>
      <c r="T29" s="11" t="s">
        <v>36</v>
      </c>
      <c r="U29" s="11" t="s">
        <v>36</v>
      </c>
      <c r="V29" s="11" t="s">
        <v>36</v>
      </c>
      <c r="W29" s="11">
        <f t="shared" si="5"/>
        <v>36194.214300000007</v>
      </c>
      <c r="X29" s="11" t="s">
        <v>36</v>
      </c>
    </row>
    <row r="30" spans="1:24" x14ac:dyDescent="0.75">
      <c r="A30" t="s">
        <v>31</v>
      </c>
      <c r="B30" t="s">
        <v>40</v>
      </c>
      <c r="C30" s="8">
        <v>201</v>
      </c>
      <c r="D30" s="3" t="s">
        <v>33</v>
      </c>
      <c r="E30" s="3" t="str">
        <f t="shared" si="3"/>
        <v>CMG 201  Level 1</v>
      </c>
      <c r="F30" s="9" cm="1">
        <f t="array" ref="F30">SUMPRODUCT(('[1]CMG Matrix 2023.07.01'!$A$4:$A$703=$B$1)*('[1]CMG Matrix 2023.07.01'!$D$4:$D$703=$C30)*('[1]CMG Matrix 2023.07.01'!$M$3:$P$3=$D30)*('[1]CMG Matrix 2023.07.01'!$M$4:$P$703))</f>
        <v>19420.64</v>
      </c>
      <c r="G30" t="s">
        <v>34</v>
      </c>
      <c r="H30" t="s">
        <v>35</v>
      </c>
      <c r="I30" s="10">
        <f t="shared" si="0"/>
        <v>18061.195200000002</v>
      </c>
      <c r="J30" s="10">
        <f t="shared" si="1"/>
        <v>19420.64</v>
      </c>
      <c r="K30" s="10">
        <f t="shared" si="6"/>
        <v>19420.64</v>
      </c>
      <c r="L30" s="11" t="s">
        <v>36</v>
      </c>
      <c r="M30" s="10">
        <f t="shared" si="2"/>
        <v>19420.64</v>
      </c>
      <c r="N30" s="10"/>
      <c r="O30" s="11" t="s">
        <v>36</v>
      </c>
      <c r="P30" s="11" t="s">
        <v>36</v>
      </c>
      <c r="Q30" s="11" t="s">
        <v>36</v>
      </c>
      <c r="R30" s="11" t="s">
        <v>36</v>
      </c>
      <c r="S30" s="11" t="s">
        <v>36</v>
      </c>
      <c r="T30" s="11" t="s">
        <v>36</v>
      </c>
      <c r="U30" s="11" t="s">
        <v>36</v>
      </c>
      <c r="V30" s="11" t="s">
        <v>36</v>
      </c>
      <c r="W30" s="11">
        <f t="shared" si="5"/>
        <v>18061.195200000002</v>
      </c>
      <c r="X30" s="11" t="s">
        <v>36</v>
      </c>
    </row>
    <row r="31" spans="1:24" x14ac:dyDescent="0.75">
      <c r="A31" t="s">
        <v>31</v>
      </c>
      <c r="B31" t="s">
        <v>40</v>
      </c>
      <c r="C31" s="8">
        <v>201</v>
      </c>
      <c r="D31" s="3" t="s">
        <v>37</v>
      </c>
      <c r="E31" s="3" t="str">
        <f t="shared" si="3"/>
        <v>CMG 201  Level 2</v>
      </c>
      <c r="F31" s="9" cm="1">
        <f t="array" ref="F31">SUMPRODUCT(('[1]CMG Matrix 2023.07.01'!$A$4:$A$703=$B$1)*('[1]CMG Matrix 2023.07.01'!$D$4:$D$703=$C31)*('[1]CMG Matrix 2023.07.01'!$M$3:$P$3=$D31)*('[1]CMG Matrix 2023.07.01'!$M$4:$P$703))</f>
        <v>15444.56</v>
      </c>
      <c r="G31" t="s">
        <v>34</v>
      </c>
      <c r="H31" t="s">
        <v>35</v>
      </c>
      <c r="I31" s="10">
        <f t="shared" si="0"/>
        <v>14363.4408</v>
      </c>
      <c r="J31" s="10">
        <f t="shared" si="1"/>
        <v>15444.56</v>
      </c>
      <c r="K31" s="10">
        <f t="shared" si="6"/>
        <v>15444.56</v>
      </c>
      <c r="L31" s="11" t="s">
        <v>36</v>
      </c>
      <c r="M31" s="10">
        <f t="shared" si="2"/>
        <v>15444.56</v>
      </c>
      <c r="N31" s="10"/>
      <c r="O31" s="11" t="s">
        <v>36</v>
      </c>
      <c r="P31" s="11" t="s">
        <v>36</v>
      </c>
      <c r="Q31" s="11" t="s">
        <v>36</v>
      </c>
      <c r="R31" s="11" t="s">
        <v>36</v>
      </c>
      <c r="S31" s="11" t="s">
        <v>36</v>
      </c>
      <c r="T31" s="11" t="s">
        <v>36</v>
      </c>
      <c r="U31" s="11" t="s">
        <v>36</v>
      </c>
      <c r="V31" s="11" t="s">
        <v>36</v>
      </c>
      <c r="W31" s="11">
        <f t="shared" si="5"/>
        <v>14363.4408</v>
      </c>
      <c r="X31" s="11" t="s">
        <v>36</v>
      </c>
    </row>
    <row r="32" spans="1:24" x14ac:dyDescent="0.75">
      <c r="A32" t="s">
        <v>31</v>
      </c>
      <c r="B32" t="s">
        <v>40</v>
      </c>
      <c r="C32" s="8">
        <v>201</v>
      </c>
      <c r="D32" s="3" t="s">
        <v>38</v>
      </c>
      <c r="E32" s="3" t="str">
        <f t="shared" si="3"/>
        <v>CMG 201  Level 3</v>
      </c>
      <c r="F32" s="9" cm="1">
        <f t="array" ref="F32">SUMPRODUCT(('[1]CMG Matrix 2023.07.01'!$A$4:$A$703=$B$1)*('[1]CMG Matrix 2023.07.01'!$D$4:$D$703=$C32)*('[1]CMG Matrix 2023.07.01'!$M$3:$P$3=$D32)*('[1]CMG Matrix 2023.07.01'!$M$4:$P$703))</f>
        <v>14065.32</v>
      </c>
      <c r="G32" t="s">
        <v>34</v>
      </c>
      <c r="H32" t="s">
        <v>35</v>
      </c>
      <c r="I32" s="10">
        <f t="shared" si="0"/>
        <v>13080.747600000001</v>
      </c>
      <c r="J32" s="10">
        <f t="shared" si="1"/>
        <v>14065.32</v>
      </c>
      <c r="K32" s="10">
        <f t="shared" si="6"/>
        <v>14065.32</v>
      </c>
      <c r="L32" s="11" t="s">
        <v>36</v>
      </c>
      <c r="M32" s="10">
        <f t="shared" si="2"/>
        <v>14065.32</v>
      </c>
      <c r="N32" s="10"/>
      <c r="O32" s="11" t="s">
        <v>36</v>
      </c>
      <c r="P32" s="11" t="s">
        <v>36</v>
      </c>
      <c r="Q32" s="11" t="s">
        <v>36</v>
      </c>
      <c r="R32" s="11" t="s">
        <v>36</v>
      </c>
      <c r="S32" s="11" t="s">
        <v>36</v>
      </c>
      <c r="T32" s="11" t="s">
        <v>36</v>
      </c>
      <c r="U32" s="11" t="s">
        <v>36</v>
      </c>
      <c r="V32" s="11" t="s">
        <v>36</v>
      </c>
      <c r="W32" s="11">
        <f t="shared" si="5"/>
        <v>13080.747600000001</v>
      </c>
      <c r="X32" s="11" t="s">
        <v>36</v>
      </c>
    </row>
    <row r="33" spans="1:24" x14ac:dyDescent="0.75">
      <c r="A33" t="s">
        <v>31</v>
      </c>
      <c r="B33" t="s">
        <v>40</v>
      </c>
      <c r="C33" s="8">
        <v>201</v>
      </c>
      <c r="D33" s="3" t="s">
        <v>39</v>
      </c>
      <c r="E33" s="3" t="str">
        <f t="shared" si="3"/>
        <v>CMG 201  Level 4</v>
      </c>
      <c r="F33" s="9" cm="1">
        <f t="array" ref="F33">SUMPRODUCT(('[1]CMG Matrix 2023.07.01'!$A$4:$A$703=$B$1)*('[1]CMG Matrix 2023.07.01'!$D$4:$D$703=$C33)*('[1]CMG Matrix 2023.07.01'!$M$3:$P$3=$D33)*('[1]CMG Matrix 2023.07.01'!$M$4:$P$703))</f>
        <v>13131.47</v>
      </c>
      <c r="G33" t="s">
        <v>34</v>
      </c>
      <c r="H33" t="s">
        <v>35</v>
      </c>
      <c r="I33" s="10">
        <f t="shared" si="0"/>
        <v>12212.267100000001</v>
      </c>
      <c r="J33" s="10">
        <f t="shared" si="1"/>
        <v>13131.47</v>
      </c>
      <c r="K33" s="10">
        <f t="shared" si="6"/>
        <v>13131.47</v>
      </c>
      <c r="L33" s="11" t="s">
        <v>36</v>
      </c>
      <c r="M33" s="10">
        <f t="shared" si="2"/>
        <v>13131.47</v>
      </c>
      <c r="N33" s="10"/>
      <c r="O33" s="11" t="s">
        <v>36</v>
      </c>
      <c r="P33" s="11" t="s">
        <v>36</v>
      </c>
      <c r="Q33" s="11" t="s">
        <v>36</v>
      </c>
      <c r="R33" s="11" t="s">
        <v>36</v>
      </c>
      <c r="S33" s="11" t="s">
        <v>36</v>
      </c>
      <c r="T33" s="11" t="s">
        <v>36</v>
      </c>
      <c r="U33" s="11" t="s">
        <v>36</v>
      </c>
      <c r="V33" s="11" t="s">
        <v>36</v>
      </c>
      <c r="W33" s="11">
        <f t="shared" si="5"/>
        <v>12212.267100000001</v>
      </c>
      <c r="X33" s="11" t="s">
        <v>36</v>
      </c>
    </row>
    <row r="34" spans="1:24" x14ac:dyDescent="0.75">
      <c r="A34" t="s">
        <v>31</v>
      </c>
      <c r="B34" t="s">
        <v>40</v>
      </c>
      <c r="C34" s="8">
        <v>205</v>
      </c>
      <c r="D34" s="3" t="s">
        <v>33</v>
      </c>
      <c r="E34" s="3" t="str">
        <f t="shared" si="3"/>
        <v>CMG 205  Level 1</v>
      </c>
      <c r="F34" s="9" cm="1">
        <f t="array" ref="F34">SUMPRODUCT(('[1]CMG Matrix 2023.07.01'!$A$4:$A$703=$B$1)*('[1]CMG Matrix 2023.07.01'!$D$4:$D$703=$C34)*('[1]CMG Matrix 2023.07.01'!$M$3:$P$3=$D34)*('[1]CMG Matrix 2023.07.01'!$M$4:$P$703))</f>
        <v>49074.19</v>
      </c>
      <c r="G34" t="s">
        <v>34</v>
      </c>
      <c r="H34" t="s">
        <v>35</v>
      </c>
      <c r="I34" s="10">
        <f t="shared" si="0"/>
        <v>45638.996700000003</v>
      </c>
      <c r="J34" s="10">
        <f t="shared" si="1"/>
        <v>49074.19</v>
      </c>
      <c r="K34" s="10">
        <f t="shared" si="6"/>
        <v>49074.19</v>
      </c>
      <c r="L34" s="11" t="s">
        <v>36</v>
      </c>
      <c r="M34" s="10">
        <f t="shared" si="2"/>
        <v>49074.19</v>
      </c>
      <c r="N34" s="10"/>
      <c r="O34" s="11" t="s">
        <v>36</v>
      </c>
      <c r="P34" s="11" t="s">
        <v>36</v>
      </c>
      <c r="Q34" s="11" t="s">
        <v>36</v>
      </c>
      <c r="R34" s="11" t="s">
        <v>36</v>
      </c>
      <c r="S34" s="11" t="s">
        <v>36</v>
      </c>
      <c r="T34" s="11" t="s">
        <v>36</v>
      </c>
      <c r="U34" s="11" t="s">
        <v>36</v>
      </c>
      <c r="V34" s="11" t="s">
        <v>36</v>
      </c>
      <c r="W34" s="11">
        <f t="shared" si="5"/>
        <v>45638.996700000003</v>
      </c>
      <c r="X34" s="11" t="s">
        <v>36</v>
      </c>
    </row>
    <row r="35" spans="1:24" x14ac:dyDescent="0.75">
      <c r="A35" t="s">
        <v>31</v>
      </c>
      <c r="B35" t="s">
        <v>40</v>
      </c>
      <c r="C35" s="8">
        <v>205</v>
      </c>
      <c r="D35" s="3" t="s">
        <v>37</v>
      </c>
      <c r="E35" s="3" t="str">
        <f t="shared" si="3"/>
        <v>CMG 205  Level 2</v>
      </c>
      <c r="F35" s="9" cm="1">
        <f t="array" ref="F35">SUMPRODUCT(('[1]CMG Matrix 2023.07.01'!$A$4:$A$703=$B$1)*('[1]CMG Matrix 2023.07.01'!$D$4:$D$703=$C35)*('[1]CMG Matrix 2023.07.01'!$M$3:$P$3=$D35)*('[1]CMG Matrix 2023.07.01'!$M$4:$P$703))</f>
        <v>39024.46</v>
      </c>
      <c r="G35" t="s">
        <v>34</v>
      </c>
      <c r="H35" t="s">
        <v>35</v>
      </c>
      <c r="I35" s="10">
        <f t="shared" si="0"/>
        <v>36292.747800000005</v>
      </c>
      <c r="J35" s="10">
        <f t="shared" si="1"/>
        <v>39024.46</v>
      </c>
      <c r="K35" s="10">
        <f t="shared" si="6"/>
        <v>39024.46</v>
      </c>
      <c r="L35" s="11" t="s">
        <v>36</v>
      </c>
      <c r="M35" s="10">
        <f t="shared" si="2"/>
        <v>39024.46</v>
      </c>
      <c r="N35" s="10"/>
      <c r="O35" s="11" t="s">
        <v>36</v>
      </c>
      <c r="P35" s="11" t="s">
        <v>36</v>
      </c>
      <c r="Q35" s="11" t="s">
        <v>36</v>
      </c>
      <c r="R35" s="11" t="s">
        <v>36</v>
      </c>
      <c r="S35" s="11" t="s">
        <v>36</v>
      </c>
      <c r="T35" s="11" t="s">
        <v>36</v>
      </c>
      <c r="U35" s="11" t="s">
        <v>36</v>
      </c>
      <c r="V35" s="11" t="s">
        <v>36</v>
      </c>
      <c r="W35" s="11">
        <f t="shared" si="5"/>
        <v>36292.747800000005</v>
      </c>
      <c r="X35" s="11" t="s">
        <v>36</v>
      </c>
    </row>
    <row r="36" spans="1:24" x14ac:dyDescent="0.75">
      <c r="A36" t="s">
        <v>31</v>
      </c>
      <c r="B36" t="s">
        <v>40</v>
      </c>
      <c r="C36" s="8">
        <v>205</v>
      </c>
      <c r="D36" s="3" t="s">
        <v>38</v>
      </c>
      <c r="E36" s="3" t="str">
        <f t="shared" si="3"/>
        <v>CMG 205  Level 3</v>
      </c>
      <c r="F36" s="9" cm="1">
        <f t="array" ref="F36">SUMPRODUCT(('[1]CMG Matrix 2023.07.01'!$A$4:$A$703=$B$1)*('[1]CMG Matrix 2023.07.01'!$D$4:$D$703=$C36)*('[1]CMG Matrix 2023.07.01'!$M$3:$P$3=$D36)*('[1]CMG Matrix 2023.07.01'!$M$4:$P$703))</f>
        <v>35540.46</v>
      </c>
      <c r="G36" t="s">
        <v>34</v>
      </c>
      <c r="H36" t="s">
        <v>35</v>
      </c>
      <c r="I36" s="10">
        <f t="shared" si="0"/>
        <v>33052.627800000002</v>
      </c>
      <c r="J36" s="10">
        <f t="shared" si="1"/>
        <v>35540.46</v>
      </c>
      <c r="K36" s="10">
        <f t="shared" si="6"/>
        <v>35540.46</v>
      </c>
      <c r="L36" s="11" t="s">
        <v>36</v>
      </c>
      <c r="M36" s="10">
        <f t="shared" si="2"/>
        <v>35540.46</v>
      </c>
      <c r="N36" s="10"/>
      <c r="O36" s="11" t="s">
        <v>36</v>
      </c>
      <c r="P36" s="11" t="s">
        <v>36</v>
      </c>
      <c r="Q36" s="11" t="s">
        <v>36</v>
      </c>
      <c r="R36" s="11" t="s">
        <v>36</v>
      </c>
      <c r="S36" s="11" t="s">
        <v>36</v>
      </c>
      <c r="T36" s="11" t="s">
        <v>36</v>
      </c>
      <c r="U36" s="11" t="s">
        <v>36</v>
      </c>
      <c r="V36" s="11" t="s">
        <v>36</v>
      </c>
      <c r="W36" s="11">
        <f t="shared" si="5"/>
        <v>33052.627800000002</v>
      </c>
      <c r="X36" s="11" t="s">
        <v>36</v>
      </c>
    </row>
    <row r="37" spans="1:24" x14ac:dyDescent="0.75">
      <c r="A37" t="s">
        <v>31</v>
      </c>
      <c r="B37" t="s">
        <v>40</v>
      </c>
      <c r="C37" s="8">
        <v>205</v>
      </c>
      <c r="D37" s="3" t="s">
        <v>39</v>
      </c>
      <c r="E37" s="3" t="str">
        <f t="shared" si="3"/>
        <v>CMG 205  Level 4</v>
      </c>
      <c r="F37" s="9" cm="1">
        <f t="array" ref="F37">SUMPRODUCT(('[1]CMG Matrix 2023.07.01'!$A$4:$A$703=$B$1)*('[1]CMG Matrix 2023.07.01'!$D$4:$D$703=$C37)*('[1]CMG Matrix 2023.07.01'!$M$3:$P$3=$D37)*('[1]CMG Matrix 2023.07.01'!$M$4:$P$703))</f>
        <v>33180.660000000003</v>
      </c>
      <c r="G37" t="s">
        <v>34</v>
      </c>
      <c r="H37" t="s">
        <v>35</v>
      </c>
      <c r="I37" s="10">
        <f t="shared" si="0"/>
        <v>30858.013800000004</v>
      </c>
      <c r="J37" s="10">
        <f t="shared" si="1"/>
        <v>33180.660000000003</v>
      </c>
      <c r="K37" s="10">
        <f t="shared" si="6"/>
        <v>33180.660000000003</v>
      </c>
      <c r="L37" s="11" t="s">
        <v>36</v>
      </c>
      <c r="M37" s="10">
        <f t="shared" si="2"/>
        <v>33180.660000000003</v>
      </c>
      <c r="N37" s="10"/>
      <c r="O37" s="11" t="s">
        <v>36</v>
      </c>
      <c r="P37" s="11" t="s">
        <v>36</v>
      </c>
      <c r="Q37" s="11" t="s">
        <v>36</v>
      </c>
      <c r="R37" s="11" t="s">
        <v>36</v>
      </c>
      <c r="S37" s="11" t="s">
        <v>36</v>
      </c>
      <c r="T37" s="11" t="s">
        <v>36</v>
      </c>
      <c r="U37" s="11" t="s">
        <v>36</v>
      </c>
      <c r="V37" s="11" t="s">
        <v>36</v>
      </c>
      <c r="W37" s="11">
        <f t="shared" si="5"/>
        <v>30858.013800000004</v>
      </c>
      <c r="X37" s="11" t="s">
        <v>36</v>
      </c>
    </row>
    <row r="38" spans="1:24" x14ac:dyDescent="0.75">
      <c r="A38" t="s">
        <v>31</v>
      </c>
      <c r="B38" t="s">
        <v>40</v>
      </c>
      <c r="C38" s="8">
        <v>203</v>
      </c>
      <c r="D38" s="3" t="s">
        <v>33</v>
      </c>
      <c r="E38" s="3" t="str">
        <f t="shared" si="3"/>
        <v>CMG 203  Level 1</v>
      </c>
      <c r="F38" s="9" cm="1">
        <f t="array" ref="F38">SUMPRODUCT(('[1]CMG Matrix 2023.07.01'!$A$4:$A$703=$B$1)*('[1]CMG Matrix 2023.07.01'!$D$4:$D$703=$C38)*('[1]CMG Matrix 2023.07.01'!$M$3:$P$3=$D38)*('[1]CMG Matrix 2023.07.01'!$M$4:$P$703))</f>
        <v>30865.78</v>
      </c>
      <c r="G38" t="s">
        <v>34</v>
      </c>
      <c r="H38" t="s">
        <v>35</v>
      </c>
      <c r="I38" s="10">
        <f t="shared" si="0"/>
        <v>28705.1754</v>
      </c>
      <c r="J38" s="10">
        <f t="shared" si="1"/>
        <v>30865.78</v>
      </c>
      <c r="K38" s="10">
        <f t="shared" si="6"/>
        <v>30865.78</v>
      </c>
      <c r="L38" s="11" t="s">
        <v>36</v>
      </c>
      <c r="M38" s="10">
        <f t="shared" si="2"/>
        <v>30865.78</v>
      </c>
      <c r="N38" s="10"/>
      <c r="O38" s="11" t="s">
        <v>36</v>
      </c>
      <c r="P38" s="11" t="s">
        <v>36</v>
      </c>
      <c r="Q38" s="11" t="s">
        <v>36</v>
      </c>
      <c r="R38" s="11" t="s">
        <v>36</v>
      </c>
      <c r="S38" s="11" t="s">
        <v>36</v>
      </c>
      <c r="T38" s="11" t="s">
        <v>36</v>
      </c>
      <c r="U38" s="11" t="s">
        <v>36</v>
      </c>
      <c r="V38" s="11" t="s">
        <v>36</v>
      </c>
      <c r="W38" s="11">
        <f t="shared" si="5"/>
        <v>28705.1754</v>
      </c>
      <c r="X38" s="11" t="s">
        <v>36</v>
      </c>
    </row>
    <row r="39" spans="1:24" x14ac:dyDescent="0.75">
      <c r="A39" t="s">
        <v>31</v>
      </c>
      <c r="B39" t="s">
        <v>40</v>
      </c>
      <c r="C39" s="8">
        <v>203</v>
      </c>
      <c r="D39" s="3" t="s">
        <v>37</v>
      </c>
      <c r="E39" s="3" t="str">
        <f t="shared" si="3"/>
        <v>CMG 203  Level 2</v>
      </c>
      <c r="F39" s="9" cm="1">
        <f t="array" ref="F39">SUMPRODUCT(('[1]CMG Matrix 2023.07.01'!$A$4:$A$703=$B$1)*('[1]CMG Matrix 2023.07.01'!$D$4:$D$703=$C39)*('[1]CMG Matrix 2023.07.01'!$M$3:$P$3=$D39)*('[1]CMG Matrix 2023.07.01'!$M$4:$P$703))</f>
        <v>24546.080000000002</v>
      </c>
      <c r="G39" t="s">
        <v>34</v>
      </c>
      <c r="H39" t="s">
        <v>35</v>
      </c>
      <c r="I39" s="10">
        <f t="shared" si="0"/>
        <v>22827.854400000004</v>
      </c>
      <c r="J39" s="10">
        <f t="shared" si="1"/>
        <v>24546.080000000002</v>
      </c>
      <c r="K39" s="10">
        <f t="shared" si="6"/>
        <v>24546.080000000002</v>
      </c>
      <c r="L39" s="11" t="s">
        <v>36</v>
      </c>
      <c r="M39" s="10">
        <f t="shared" si="2"/>
        <v>24546.080000000002</v>
      </c>
      <c r="N39" s="10"/>
      <c r="O39" s="11" t="s">
        <v>36</v>
      </c>
      <c r="P39" s="11" t="s">
        <v>36</v>
      </c>
      <c r="Q39" s="11" t="s">
        <v>36</v>
      </c>
      <c r="R39" s="11" t="s">
        <v>36</v>
      </c>
      <c r="S39" s="11" t="s">
        <v>36</v>
      </c>
      <c r="T39" s="11" t="s">
        <v>36</v>
      </c>
      <c r="U39" s="11" t="s">
        <v>36</v>
      </c>
      <c r="V39" s="11" t="s">
        <v>36</v>
      </c>
      <c r="W39" s="11">
        <f t="shared" si="5"/>
        <v>22827.854400000004</v>
      </c>
      <c r="X39" s="11" t="s">
        <v>36</v>
      </c>
    </row>
    <row r="40" spans="1:24" x14ac:dyDescent="0.75">
      <c r="A40" t="s">
        <v>31</v>
      </c>
      <c r="B40" t="s">
        <v>40</v>
      </c>
      <c r="C40" s="8">
        <v>203</v>
      </c>
      <c r="D40" s="3" t="s">
        <v>38</v>
      </c>
      <c r="E40" s="3" t="str">
        <f t="shared" si="3"/>
        <v>CMG 203  Level 3</v>
      </c>
      <c r="F40" s="9" cm="1">
        <f t="array" ref="F40">SUMPRODUCT(('[1]CMG Matrix 2023.07.01'!$A$4:$A$703=$B$1)*('[1]CMG Matrix 2023.07.01'!$D$4:$D$703=$C40)*('[1]CMG Matrix 2023.07.01'!$M$3:$P$3=$D40)*('[1]CMG Matrix 2023.07.01'!$M$4:$P$703))</f>
        <v>22353.31</v>
      </c>
      <c r="G40" t="s">
        <v>34</v>
      </c>
      <c r="H40" t="s">
        <v>35</v>
      </c>
      <c r="I40" s="10">
        <f t="shared" si="0"/>
        <v>20788.578300000001</v>
      </c>
      <c r="J40" s="10">
        <f t="shared" si="1"/>
        <v>22353.31</v>
      </c>
      <c r="K40" s="10">
        <f t="shared" si="6"/>
        <v>22353.31</v>
      </c>
      <c r="L40" s="11" t="s">
        <v>36</v>
      </c>
      <c r="M40" s="10">
        <f t="shared" si="2"/>
        <v>22353.31</v>
      </c>
      <c r="N40" s="10"/>
      <c r="O40" s="11" t="s">
        <v>36</v>
      </c>
      <c r="P40" s="11" t="s">
        <v>36</v>
      </c>
      <c r="Q40" s="11" t="s">
        <v>36</v>
      </c>
      <c r="R40" s="11" t="s">
        <v>36</v>
      </c>
      <c r="S40" s="11" t="s">
        <v>36</v>
      </c>
      <c r="T40" s="11" t="s">
        <v>36</v>
      </c>
      <c r="U40" s="11" t="s">
        <v>36</v>
      </c>
      <c r="V40" s="11" t="s">
        <v>36</v>
      </c>
      <c r="W40" s="11">
        <f t="shared" si="5"/>
        <v>20788.578300000001</v>
      </c>
      <c r="X40" s="11" t="s">
        <v>36</v>
      </c>
    </row>
    <row r="41" spans="1:24" x14ac:dyDescent="0.75">
      <c r="A41" t="s">
        <v>31</v>
      </c>
      <c r="B41" t="s">
        <v>40</v>
      </c>
      <c r="C41" s="8">
        <v>203</v>
      </c>
      <c r="D41" s="3" t="s">
        <v>39</v>
      </c>
      <c r="E41" s="3" t="str">
        <f t="shared" si="3"/>
        <v>CMG 203  Level 4</v>
      </c>
      <c r="F41" s="9" cm="1">
        <f t="array" ref="F41">SUMPRODUCT(('[1]CMG Matrix 2023.07.01'!$A$4:$A$703=$B$1)*('[1]CMG Matrix 2023.07.01'!$D$4:$D$703=$C41)*('[1]CMG Matrix 2023.07.01'!$M$3:$P$3=$D41)*('[1]CMG Matrix 2023.07.01'!$M$4:$P$703))</f>
        <v>20869.919999999998</v>
      </c>
      <c r="G41" t="s">
        <v>34</v>
      </c>
      <c r="H41" t="s">
        <v>35</v>
      </c>
      <c r="I41" s="10">
        <f t="shared" si="0"/>
        <v>19409.025600000001</v>
      </c>
      <c r="J41" s="10">
        <f t="shared" si="1"/>
        <v>20869.919999999998</v>
      </c>
      <c r="K41" s="10">
        <f t="shared" si="6"/>
        <v>20869.919999999998</v>
      </c>
      <c r="L41" s="11" t="s">
        <v>36</v>
      </c>
      <c r="M41" s="10">
        <f t="shared" si="2"/>
        <v>20869.919999999998</v>
      </c>
      <c r="N41" s="10"/>
      <c r="O41" s="11" t="s">
        <v>36</v>
      </c>
      <c r="P41" s="11" t="s">
        <v>36</v>
      </c>
      <c r="Q41" s="11" t="s">
        <v>36</v>
      </c>
      <c r="R41" s="11" t="s">
        <v>36</v>
      </c>
      <c r="S41" s="11" t="s">
        <v>36</v>
      </c>
      <c r="T41" s="11" t="s">
        <v>36</v>
      </c>
      <c r="U41" s="11" t="s">
        <v>36</v>
      </c>
      <c r="V41" s="11" t="s">
        <v>36</v>
      </c>
      <c r="W41" s="11">
        <f t="shared" si="5"/>
        <v>19409.025600000001</v>
      </c>
      <c r="X41" s="11" t="s">
        <v>36</v>
      </c>
    </row>
    <row r="42" spans="1:24" x14ac:dyDescent="0.75">
      <c r="A42" t="s">
        <v>31</v>
      </c>
      <c r="B42" t="s">
        <v>40</v>
      </c>
      <c r="C42" s="8">
        <v>204</v>
      </c>
      <c r="D42" s="3" t="s">
        <v>33</v>
      </c>
      <c r="E42" s="3" t="str">
        <f t="shared" si="3"/>
        <v>CMG 204  Level 1</v>
      </c>
      <c r="F42" s="9" cm="1">
        <f t="array" ref="F42">SUMPRODUCT(('[1]CMG Matrix 2023.07.01'!$A$4:$A$703=$B$1)*('[1]CMG Matrix 2023.07.01'!$D$4:$D$703=$C42)*('[1]CMG Matrix 2023.07.01'!$M$3:$P$3=$D42)*('[1]CMG Matrix 2023.07.01'!$M$4:$P$703))</f>
        <v>38394.11</v>
      </c>
      <c r="G42" t="s">
        <v>34</v>
      </c>
      <c r="H42" t="s">
        <v>35</v>
      </c>
      <c r="I42" s="10">
        <f t="shared" si="0"/>
        <v>35706.522300000004</v>
      </c>
      <c r="J42" s="10">
        <f t="shared" si="1"/>
        <v>38394.11</v>
      </c>
      <c r="K42" s="10">
        <f t="shared" si="6"/>
        <v>38394.11</v>
      </c>
      <c r="L42" s="11" t="s">
        <v>36</v>
      </c>
      <c r="M42" s="10">
        <f t="shared" si="2"/>
        <v>38394.11</v>
      </c>
      <c r="N42" s="10"/>
      <c r="O42" s="11" t="s">
        <v>36</v>
      </c>
      <c r="P42" s="11" t="s">
        <v>36</v>
      </c>
      <c r="Q42" s="11" t="s">
        <v>36</v>
      </c>
      <c r="R42" s="11" t="s">
        <v>36</v>
      </c>
      <c r="S42" s="11" t="s">
        <v>36</v>
      </c>
      <c r="T42" s="11" t="s">
        <v>36</v>
      </c>
      <c r="U42" s="11" t="s">
        <v>36</v>
      </c>
      <c r="V42" s="11" t="s">
        <v>36</v>
      </c>
      <c r="W42" s="11">
        <f t="shared" si="5"/>
        <v>35706.522300000004</v>
      </c>
      <c r="X42" s="11" t="s">
        <v>36</v>
      </c>
    </row>
    <row r="43" spans="1:24" x14ac:dyDescent="0.75">
      <c r="A43" t="s">
        <v>31</v>
      </c>
      <c r="B43" t="s">
        <v>40</v>
      </c>
      <c r="C43" s="8">
        <v>204</v>
      </c>
      <c r="D43" s="3" t="s">
        <v>37</v>
      </c>
      <c r="E43" s="3" t="str">
        <f t="shared" si="3"/>
        <v>CMG 204  Level 2</v>
      </c>
      <c r="F43" s="9" cm="1">
        <f t="array" ref="F43">SUMPRODUCT(('[1]CMG Matrix 2023.07.01'!$A$4:$A$703=$B$1)*('[1]CMG Matrix 2023.07.01'!$D$4:$D$703=$C43)*('[1]CMG Matrix 2023.07.01'!$M$3:$P$3=$D43)*('[1]CMG Matrix 2023.07.01'!$M$4:$P$703))</f>
        <v>30531.74</v>
      </c>
      <c r="G43" t="s">
        <v>34</v>
      </c>
      <c r="H43" t="s">
        <v>35</v>
      </c>
      <c r="I43" s="10">
        <f t="shared" si="0"/>
        <v>28394.518200000002</v>
      </c>
      <c r="J43" s="10">
        <f t="shared" si="1"/>
        <v>30531.74</v>
      </c>
      <c r="K43" s="10">
        <f t="shared" si="6"/>
        <v>30531.74</v>
      </c>
      <c r="L43" s="11" t="s">
        <v>36</v>
      </c>
      <c r="M43" s="10">
        <f t="shared" si="2"/>
        <v>30531.74</v>
      </c>
      <c r="N43" s="10"/>
      <c r="O43" s="11" t="s">
        <v>36</v>
      </c>
      <c r="P43" s="11" t="s">
        <v>36</v>
      </c>
      <c r="Q43" s="11" t="s">
        <v>36</v>
      </c>
      <c r="R43" s="11" t="s">
        <v>36</v>
      </c>
      <c r="S43" s="11" t="s">
        <v>36</v>
      </c>
      <c r="T43" s="11" t="s">
        <v>36</v>
      </c>
      <c r="U43" s="11" t="s">
        <v>36</v>
      </c>
      <c r="V43" s="11" t="s">
        <v>36</v>
      </c>
      <c r="W43" s="11">
        <f t="shared" si="5"/>
        <v>28394.518200000002</v>
      </c>
      <c r="X43" s="11" t="s">
        <v>36</v>
      </c>
    </row>
    <row r="44" spans="1:24" x14ac:dyDescent="0.75">
      <c r="A44" t="s">
        <v>31</v>
      </c>
      <c r="B44" t="s">
        <v>40</v>
      </c>
      <c r="C44" s="8">
        <v>204</v>
      </c>
      <c r="D44" s="3" t="s">
        <v>38</v>
      </c>
      <c r="E44" s="3" t="str">
        <f t="shared" si="3"/>
        <v>CMG 204  Level 3</v>
      </c>
      <c r="F44" s="9" cm="1">
        <f t="array" ref="F44">SUMPRODUCT(('[1]CMG Matrix 2023.07.01'!$A$4:$A$703=$B$1)*('[1]CMG Matrix 2023.07.01'!$D$4:$D$703=$C44)*('[1]CMG Matrix 2023.07.01'!$M$3:$P$3=$D44)*('[1]CMG Matrix 2023.07.01'!$M$4:$P$703))</f>
        <v>27805.599999999999</v>
      </c>
      <c r="G44" t="s">
        <v>34</v>
      </c>
      <c r="H44" t="s">
        <v>35</v>
      </c>
      <c r="I44" s="10">
        <f t="shared" si="0"/>
        <v>25859.207999999999</v>
      </c>
      <c r="J44" s="10">
        <f t="shared" si="1"/>
        <v>27805.599999999999</v>
      </c>
      <c r="K44" s="10">
        <f t="shared" si="6"/>
        <v>27805.599999999999</v>
      </c>
      <c r="L44" s="11" t="s">
        <v>36</v>
      </c>
      <c r="M44" s="10">
        <f t="shared" si="2"/>
        <v>27805.599999999999</v>
      </c>
      <c r="N44" s="10"/>
      <c r="O44" s="11" t="s">
        <v>36</v>
      </c>
      <c r="P44" s="11" t="s">
        <v>36</v>
      </c>
      <c r="Q44" s="11" t="s">
        <v>36</v>
      </c>
      <c r="R44" s="11" t="s">
        <v>36</v>
      </c>
      <c r="S44" s="11" t="s">
        <v>36</v>
      </c>
      <c r="T44" s="11" t="s">
        <v>36</v>
      </c>
      <c r="U44" s="11" t="s">
        <v>36</v>
      </c>
      <c r="V44" s="11" t="s">
        <v>36</v>
      </c>
      <c r="W44" s="11">
        <f t="shared" si="5"/>
        <v>25859.207999999999</v>
      </c>
      <c r="X44" s="11" t="s">
        <v>36</v>
      </c>
    </row>
    <row r="45" spans="1:24" x14ac:dyDescent="0.75">
      <c r="A45" t="s">
        <v>31</v>
      </c>
      <c r="B45" t="s">
        <v>40</v>
      </c>
      <c r="C45" s="8">
        <v>204</v>
      </c>
      <c r="D45" s="3" t="s">
        <v>39</v>
      </c>
      <c r="E45" s="3" t="str">
        <f t="shared" si="3"/>
        <v>CMG 204  Level 4</v>
      </c>
      <c r="F45" s="9" cm="1">
        <f t="array" ref="F45">SUMPRODUCT(('[1]CMG Matrix 2023.07.01'!$A$4:$A$703=$B$1)*('[1]CMG Matrix 2023.07.01'!$D$4:$D$703=$C45)*('[1]CMG Matrix 2023.07.01'!$M$3:$P$3=$D45)*('[1]CMG Matrix 2023.07.01'!$M$4:$P$703))</f>
        <v>25959.439999999999</v>
      </c>
      <c r="G45" t="s">
        <v>34</v>
      </c>
      <c r="H45" t="s">
        <v>35</v>
      </c>
      <c r="I45" s="10">
        <f t="shared" si="0"/>
        <v>24142.279200000001</v>
      </c>
      <c r="J45" s="10">
        <f t="shared" si="1"/>
        <v>25959.439999999999</v>
      </c>
      <c r="K45" s="10">
        <f t="shared" si="6"/>
        <v>25959.439999999999</v>
      </c>
      <c r="L45" s="11" t="s">
        <v>36</v>
      </c>
      <c r="M45" s="10">
        <f t="shared" si="2"/>
        <v>25959.439999999999</v>
      </c>
      <c r="N45" s="10"/>
      <c r="O45" s="11" t="s">
        <v>36</v>
      </c>
      <c r="P45" s="11" t="s">
        <v>36</v>
      </c>
      <c r="Q45" s="11" t="s">
        <v>36</v>
      </c>
      <c r="R45" s="11" t="s">
        <v>36</v>
      </c>
      <c r="S45" s="11" t="s">
        <v>36</v>
      </c>
      <c r="T45" s="11" t="s">
        <v>36</v>
      </c>
      <c r="U45" s="11" t="s">
        <v>36</v>
      </c>
      <c r="V45" s="11" t="s">
        <v>36</v>
      </c>
      <c r="W45" s="11">
        <f t="shared" si="5"/>
        <v>24142.279200000001</v>
      </c>
      <c r="X45" s="11" t="s">
        <v>36</v>
      </c>
    </row>
    <row r="46" spans="1:24" x14ac:dyDescent="0.75">
      <c r="A46" t="s">
        <v>31</v>
      </c>
      <c r="B46" t="s">
        <v>40</v>
      </c>
      <c r="C46" s="8">
        <v>205</v>
      </c>
      <c r="D46" s="3" t="s">
        <v>33</v>
      </c>
      <c r="E46" s="3" t="str">
        <f t="shared" si="3"/>
        <v>CMG 205  Level 1</v>
      </c>
      <c r="F46" s="9" cm="1">
        <f t="array" ref="F46">SUMPRODUCT(('[1]CMG Matrix 2023.07.01'!$A$4:$A$703=$B$1)*('[1]CMG Matrix 2023.07.01'!$D$4:$D$703=$C46)*('[1]CMG Matrix 2023.07.01'!$M$3:$P$3=$D46)*('[1]CMG Matrix 2023.07.01'!$M$4:$P$703))</f>
        <v>49074.19</v>
      </c>
      <c r="G46" t="s">
        <v>34</v>
      </c>
      <c r="H46" t="s">
        <v>35</v>
      </c>
      <c r="I46" s="10">
        <f t="shared" si="0"/>
        <v>45638.996700000003</v>
      </c>
      <c r="J46" s="10">
        <f t="shared" si="1"/>
        <v>49074.19</v>
      </c>
      <c r="K46" s="10">
        <f t="shared" si="6"/>
        <v>49074.19</v>
      </c>
      <c r="L46" s="11" t="s">
        <v>36</v>
      </c>
      <c r="M46" s="10">
        <f t="shared" si="2"/>
        <v>49074.19</v>
      </c>
      <c r="N46" s="10"/>
      <c r="O46" s="11" t="s">
        <v>36</v>
      </c>
      <c r="P46" s="11" t="s">
        <v>36</v>
      </c>
      <c r="Q46" s="11" t="s">
        <v>36</v>
      </c>
      <c r="R46" s="11" t="s">
        <v>36</v>
      </c>
      <c r="S46" s="11" t="s">
        <v>36</v>
      </c>
      <c r="T46" s="11" t="s">
        <v>36</v>
      </c>
      <c r="U46" s="11" t="s">
        <v>36</v>
      </c>
      <c r="V46" s="11" t="s">
        <v>36</v>
      </c>
      <c r="W46" s="11">
        <f t="shared" si="5"/>
        <v>45638.996700000003</v>
      </c>
      <c r="X46" s="11" t="s">
        <v>36</v>
      </c>
    </row>
    <row r="47" spans="1:24" x14ac:dyDescent="0.75">
      <c r="A47" t="s">
        <v>31</v>
      </c>
      <c r="B47" t="s">
        <v>40</v>
      </c>
      <c r="C47" s="8">
        <v>205</v>
      </c>
      <c r="D47" s="3" t="s">
        <v>37</v>
      </c>
      <c r="E47" s="3" t="str">
        <f t="shared" si="3"/>
        <v>CMG 205  Level 2</v>
      </c>
      <c r="F47" s="9" cm="1">
        <f t="array" ref="F47">SUMPRODUCT(('[1]CMG Matrix 2023.07.01'!$A$4:$A$703=$B$1)*('[1]CMG Matrix 2023.07.01'!$D$4:$D$703=$C47)*('[1]CMG Matrix 2023.07.01'!$M$3:$P$3=$D47)*('[1]CMG Matrix 2023.07.01'!$M$4:$P$703))</f>
        <v>39024.46</v>
      </c>
      <c r="G47" t="s">
        <v>34</v>
      </c>
      <c r="H47" t="s">
        <v>35</v>
      </c>
      <c r="I47" s="10">
        <f t="shared" si="0"/>
        <v>36292.747800000005</v>
      </c>
      <c r="J47" s="10">
        <f t="shared" si="1"/>
        <v>39024.46</v>
      </c>
      <c r="K47" s="10">
        <f t="shared" si="6"/>
        <v>39024.46</v>
      </c>
      <c r="L47" s="11" t="s">
        <v>36</v>
      </c>
      <c r="M47" s="10">
        <f t="shared" si="2"/>
        <v>39024.46</v>
      </c>
      <c r="N47" s="10"/>
      <c r="O47" s="11" t="s">
        <v>36</v>
      </c>
      <c r="P47" s="11" t="s">
        <v>36</v>
      </c>
      <c r="Q47" s="11" t="s">
        <v>36</v>
      </c>
      <c r="R47" s="11" t="s">
        <v>36</v>
      </c>
      <c r="S47" s="11" t="s">
        <v>36</v>
      </c>
      <c r="T47" s="11" t="s">
        <v>36</v>
      </c>
      <c r="U47" s="11" t="s">
        <v>36</v>
      </c>
      <c r="V47" s="11" t="s">
        <v>36</v>
      </c>
      <c r="W47" s="11">
        <f t="shared" si="5"/>
        <v>36292.747800000005</v>
      </c>
      <c r="X47" s="11" t="s">
        <v>36</v>
      </c>
    </row>
    <row r="48" spans="1:24" x14ac:dyDescent="0.75">
      <c r="A48" t="s">
        <v>31</v>
      </c>
      <c r="B48" t="s">
        <v>40</v>
      </c>
      <c r="C48" s="8">
        <v>205</v>
      </c>
      <c r="D48" s="3" t="s">
        <v>38</v>
      </c>
      <c r="E48" s="3" t="str">
        <f t="shared" si="3"/>
        <v>CMG 205  Level 3</v>
      </c>
      <c r="F48" s="9" cm="1">
        <f t="array" ref="F48">SUMPRODUCT(('[1]CMG Matrix 2023.07.01'!$A$4:$A$703=$B$1)*('[1]CMG Matrix 2023.07.01'!$D$4:$D$703=$C48)*('[1]CMG Matrix 2023.07.01'!$M$3:$P$3=$D48)*('[1]CMG Matrix 2023.07.01'!$M$4:$P$703))</f>
        <v>35540.46</v>
      </c>
      <c r="G48" t="s">
        <v>34</v>
      </c>
      <c r="H48" t="s">
        <v>35</v>
      </c>
      <c r="I48" s="10">
        <f t="shared" si="0"/>
        <v>33052.627800000002</v>
      </c>
      <c r="J48" s="10">
        <f t="shared" si="1"/>
        <v>35540.46</v>
      </c>
      <c r="K48" s="10">
        <f t="shared" si="6"/>
        <v>35540.46</v>
      </c>
      <c r="L48" s="11" t="s">
        <v>36</v>
      </c>
      <c r="M48" s="10">
        <f t="shared" si="2"/>
        <v>35540.46</v>
      </c>
      <c r="N48" s="10"/>
      <c r="O48" s="11" t="s">
        <v>36</v>
      </c>
      <c r="P48" s="11" t="s">
        <v>36</v>
      </c>
      <c r="Q48" s="11" t="s">
        <v>36</v>
      </c>
      <c r="R48" s="11" t="s">
        <v>36</v>
      </c>
      <c r="S48" s="11" t="s">
        <v>36</v>
      </c>
      <c r="T48" s="11" t="s">
        <v>36</v>
      </c>
      <c r="U48" s="11" t="s">
        <v>36</v>
      </c>
      <c r="V48" s="11" t="s">
        <v>36</v>
      </c>
      <c r="W48" s="11">
        <f t="shared" si="5"/>
        <v>33052.627800000002</v>
      </c>
      <c r="X48" s="11" t="s">
        <v>36</v>
      </c>
    </row>
    <row r="49" spans="1:24" x14ac:dyDescent="0.75">
      <c r="A49" t="s">
        <v>31</v>
      </c>
      <c r="B49" t="s">
        <v>40</v>
      </c>
      <c r="C49" s="8">
        <v>205</v>
      </c>
      <c r="D49" s="3" t="s">
        <v>39</v>
      </c>
      <c r="E49" s="3" t="str">
        <f t="shared" si="3"/>
        <v>CMG 205  Level 4</v>
      </c>
      <c r="F49" s="9" cm="1">
        <f t="array" ref="F49">SUMPRODUCT(('[1]CMG Matrix 2023.07.01'!$A$4:$A$703=$B$1)*('[1]CMG Matrix 2023.07.01'!$D$4:$D$703=$C49)*('[1]CMG Matrix 2023.07.01'!$M$3:$P$3=$D49)*('[1]CMG Matrix 2023.07.01'!$M$4:$P$703))</f>
        <v>33180.660000000003</v>
      </c>
      <c r="G49" t="s">
        <v>34</v>
      </c>
      <c r="H49" t="s">
        <v>35</v>
      </c>
      <c r="I49" s="10">
        <f t="shared" si="0"/>
        <v>30858.013800000004</v>
      </c>
      <c r="J49" s="10">
        <f t="shared" si="1"/>
        <v>33180.660000000003</v>
      </c>
      <c r="K49" s="10">
        <f t="shared" si="6"/>
        <v>33180.660000000003</v>
      </c>
      <c r="L49" s="11" t="s">
        <v>36</v>
      </c>
      <c r="M49" s="10">
        <f t="shared" si="2"/>
        <v>33180.660000000003</v>
      </c>
      <c r="N49" s="10"/>
      <c r="O49" s="11" t="s">
        <v>36</v>
      </c>
      <c r="P49" s="11" t="s">
        <v>36</v>
      </c>
      <c r="Q49" s="11" t="s">
        <v>36</v>
      </c>
      <c r="R49" s="11" t="s">
        <v>36</v>
      </c>
      <c r="S49" s="11" t="s">
        <v>36</v>
      </c>
      <c r="T49" s="11" t="s">
        <v>36</v>
      </c>
      <c r="U49" s="11" t="s">
        <v>36</v>
      </c>
      <c r="V49" s="11" t="s">
        <v>36</v>
      </c>
      <c r="W49" s="11">
        <f t="shared" si="5"/>
        <v>30858.013800000004</v>
      </c>
      <c r="X49" s="11" t="s">
        <v>36</v>
      </c>
    </row>
    <row r="50" spans="1:24" x14ac:dyDescent="0.75">
      <c r="A50" t="s">
        <v>31</v>
      </c>
      <c r="B50" t="s">
        <v>41</v>
      </c>
      <c r="C50" s="8">
        <v>301</v>
      </c>
      <c r="D50" s="3" t="s">
        <v>33</v>
      </c>
      <c r="E50" s="3" t="str">
        <f t="shared" si="3"/>
        <v>CMG 301  Level 1</v>
      </c>
      <c r="F50" s="9" cm="1">
        <f t="array" ref="F50">SUMPRODUCT(('[1]CMG Matrix 2023.07.01'!$A$4:$A$703=$B$1)*('[1]CMG Matrix 2023.07.01'!$D$4:$D$703=$C50)*('[1]CMG Matrix 2023.07.01'!$M$3:$P$3=$D50)*('[1]CMG Matrix 2023.07.01'!$M$4:$P$703))</f>
        <v>21697.81</v>
      </c>
      <c r="G50" t="s">
        <v>34</v>
      </c>
      <c r="H50" t="s">
        <v>35</v>
      </c>
      <c r="I50" s="10">
        <f t="shared" si="0"/>
        <v>20178.963300000003</v>
      </c>
      <c r="J50" s="10">
        <f t="shared" si="1"/>
        <v>21697.81</v>
      </c>
      <c r="K50" s="10">
        <f t="shared" si="6"/>
        <v>21697.81</v>
      </c>
      <c r="L50" s="11" t="s">
        <v>36</v>
      </c>
      <c r="M50" s="10">
        <f t="shared" si="2"/>
        <v>21697.81</v>
      </c>
      <c r="N50" s="10"/>
      <c r="O50" s="11" t="s">
        <v>36</v>
      </c>
      <c r="P50" s="11" t="s">
        <v>36</v>
      </c>
      <c r="Q50" s="11" t="s">
        <v>36</v>
      </c>
      <c r="R50" s="11" t="s">
        <v>36</v>
      </c>
      <c r="S50" s="11" t="s">
        <v>36</v>
      </c>
      <c r="T50" s="11" t="s">
        <v>36</v>
      </c>
      <c r="U50" s="11" t="s">
        <v>36</v>
      </c>
      <c r="V50" s="11" t="s">
        <v>36</v>
      </c>
      <c r="W50" s="11">
        <f t="shared" si="5"/>
        <v>20178.963300000003</v>
      </c>
      <c r="X50" s="11" t="s">
        <v>36</v>
      </c>
    </row>
    <row r="51" spans="1:24" x14ac:dyDescent="0.75">
      <c r="A51" t="s">
        <v>31</v>
      </c>
      <c r="B51" t="s">
        <v>41</v>
      </c>
      <c r="C51" s="8">
        <v>301</v>
      </c>
      <c r="D51" s="3" t="s">
        <v>37</v>
      </c>
      <c r="E51" s="3" t="str">
        <f t="shared" si="3"/>
        <v>CMG 301  Level 2</v>
      </c>
      <c r="F51" s="9" cm="1">
        <f t="array" ref="F51">SUMPRODUCT(('[1]CMG Matrix 2023.07.01'!$A$4:$A$703=$B$1)*('[1]CMG Matrix 2023.07.01'!$D$4:$D$703=$C51)*('[1]CMG Matrix 2023.07.01'!$M$3:$P$3=$D51)*('[1]CMG Matrix 2023.07.01'!$M$4:$P$703))</f>
        <v>17071.63</v>
      </c>
      <c r="G51" t="s">
        <v>34</v>
      </c>
      <c r="H51" t="s">
        <v>35</v>
      </c>
      <c r="I51" s="10">
        <f t="shared" si="0"/>
        <v>15876.615900000003</v>
      </c>
      <c r="J51" s="10">
        <f t="shared" si="1"/>
        <v>17071.63</v>
      </c>
      <c r="K51" s="10">
        <f t="shared" si="6"/>
        <v>17071.63</v>
      </c>
      <c r="L51" s="11" t="s">
        <v>36</v>
      </c>
      <c r="M51" s="10">
        <f t="shared" si="2"/>
        <v>17071.63</v>
      </c>
      <c r="N51" s="10"/>
      <c r="O51" s="11" t="s">
        <v>36</v>
      </c>
      <c r="P51" s="11" t="s">
        <v>36</v>
      </c>
      <c r="Q51" s="11" t="s">
        <v>36</v>
      </c>
      <c r="R51" s="11" t="s">
        <v>36</v>
      </c>
      <c r="S51" s="11" t="s">
        <v>36</v>
      </c>
      <c r="T51" s="11" t="s">
        <v>36</v>
      </c>
      <c r="U51" s="11" t="s">
        <v>36</v>
      </c>
      <c r="V51" s="11" t="s">
        <v>36</v>
      </c>
      <c r="W51" s="11">
        <f t="shared" si="5"/>
        <v>15876.615900000003</v>
      </c>
      <c r="X51" s="11" t="s">
        <v>36</v>
      </c>
    </row>
    <row r="52" spans="1:24" x14ac:dyDescent="0.75">
      <c r="A52" t="s">
        <v>31</v>
      </c>
      <c r="B52" t="s">
        <v>41</v>
      </c>
      <c r="C52" s="8">
        <v>301</v>
      </c>
      <c r="D52" s="3" t="s">
        <v>38</v>
      </c>
      <c r="E52" s="3" t="str">
        <f t="shared" si="3"/>
        <v>CMG 301  Level 3</v>
      </c>
      <c r="F52" s="9" cm="1">
        <f t="array" ref="F52">SUMPRODUCT(('[1]CMG Matrix 2023.07.01'!$A$4:$A$703=$B$1)*('[1]CMG Matrix 2023.07.01'!$D$4:$D$703=$C52)*('[1]CMG Matrix 2023.07.01'!$M$3:$P$3=$D52)*('[1]CMG Matrix 2023.07.01'!$M$4:$P$703))</f>
        <v>15909.69</v>
      </c>
      <c r="G52" t="s">
        <v>34</v>
      </c>
      <c r="H52" t="s">
        <v>35</v>
      </c>
      <c r="I52" s="10">
        <f t="shared" si="0"/>
        <v>14796.011700000001</v>
      </c>
      <c r="J52" s="10">
        <f t="shared" si="1"/>
        <v>15909.69</v>
      </c>
      <c r="K52" s="10">
        <f t="shared" si="6"/>
        <v>15909.69</v>
      </c>
      <c r="L52" s="11" t="s">
        <v>36</v>
      </c>
      <c r="M52" s="10">
        <f t="shared" si="2"/>
        <v>15909.69</v>
      </c>
      <c r="N52" s="10"/>
      <c r="O52" s="11" t="s">
        <v>36</v>
      </c>
      <c r="P52" s="11" t="s">
        <v>36</v>
      </c>
      <c r="Q52" s="11" t="s">
        <v>36</v>
      </c>
      <c r="R52" s="11" t="s">
        <v>36</v>
      </c>
      <c r="S52" s="11" t="s">
        <v>36</v>
      </c>
      <c r="T52" s="11" t="s">
        <v>36</v>
      </c>
      <c r="U52" s="11" t="s">
        <v>36</v>
      </c>
      <c r="V52" s="11" t="s">
        <v>36</v>
      </c>
      <c r="W52" s="11">
        <f t="shared" si="5"/>
        <v>14796.011700000001</v>
      </c>
      <c r="X52" s="11" t="s">
        <v>36</v>
      </c>
    </row>
    <row r="53" spans="1:24" x14ac:dyDescent="0.75">
      <c r="A53" t="s">
        <v>31</v>
      </c>
      <c r="B53" t="s">
        <v>41</v>
      </c>
      <c r="C53" s="8">
        <v>301</v>
      </c>
      <c r="D53" s="3" t="s">
        <v>39</v>
      </c>
      <c r="E53" s="3" t="str">
        <f t="shared" si="3"/>
        <v>CMG 301  Level 4</v>
      </c>
      <c r="F53" s="9" cm="1">
        <f t="array" ref="F53">SUMPRODUCT(('[1]CMG Matrix 2023.07.01'!$A$4:$A$703=$B$1)*('[1]CMG Matrix 2023.07.01'!$D$4:$D$703=$C53)*('[1]CMG Matrix 2023.07.01'!$M$3:$P$3=$D53)*('[1]CMG Matrix 2023.07.01'!$M$4:$P$703))</f>
        <v>14860.9</v>
      </c>
      <c r="G53" t="s">
        <v>34</v>
      </c>
      <c r="H53" t="s">
        <v>35</v>
      </c>
      <c r="I53" s="10">
        <f t="shared" si="0"/>
        <v>13820.637000000001</v>
      </c>
      <c r="J53" s="10">
        <f t="shared" si="1"/>
        <v>14860.9</v>
      </c>
      <c r="K53" s="10">
        <f t="shared" si="6"/>
        <v>14860.9</v>
      </c>
      <c r="L53" s="11" t="s">
        <v>36</v>
      </c>
      <c r="M53" s="10">
        <f t="shared" si="2"/>
        <v>14860.9</v>
      </c>
      <c r="N53" s="10"/>
      <c r="O53" s="11" t="s">
        <v>36</v>
      </c>
      <c r="P53" s="11" t="s">
        <v>36</v>
      </c>
      <c r="Q53" s="11" t="s">
        <v>36</v>
      </c>
      <c r="R53" s="11" t="s">
        <v>36</v>
      </c>
      <c r="S53" s="11" t="s">
        <v>36</v>
      </c>
      <c r="T53" s="11" t="s">
        <v>36</v>
      </c>
      <c r="U53" s="11" t="s">
        <v>36</v>
      </c>
      <c r="V53" s="11" t="s">
        <v>36</v>
      </c>
      <c r="W53" s="11">
        <f t="shared" si="5"/>
        <v>13820.637000000001</v>
      </c>
      <c r="X53" s="11" t="s">
        <v>36</v>
      </c>
    </row>
    <row r="54" spans="1:24" x14ac:dyDescent="0.75">
      <c r="A54" t="s">
        <v>31</v>
      </c>
      <c r="B54" t="s">
        <v>41</v>
      </c>
      <c r="C54" s="8">
        <v>302</v>
      </c>
      <c r="D54" s="3" t="s">
        <v>33</v>
      </c>
      <c r="E54" s="3" t="str">
        <f t="shared" si="3"/>
        <v>CMG 302  Level 1</v>
      </c>
      <c r="F54" s="9" cm="1">
        <f t="array" ref="F54">SUMPRODUCT(('[1]CMG Matrix 2023.07.01'!$A$4:$A$703=$B$1)*('[1]CMG Matrix 2023.07.01'!$D$4:$D$703=$C54)*('[1]CMG Matrix 2023.07.01'!$M$3:$P$3=$D54)*('[1]CMG Matrix 2023.07.01'!$M$4:$P$703))</f>
        <v>27810.99</v>
      </c>
      <c r="G54" t="s">
        <v>34</v>
      </c>
      <c r="H54" t="s">
        <v>35</v>
      </c>
      <c r="I54" s="10">
        <f t="shared" si="0"/>
        <v>25864.220700000002</v>
      </c>
      <c r="J54" s="10">
        <f t="shared" si="1"/>
        <v>27810.99</v>
      </c>
      <c r="K54" s="10">
        <f t="shared" si="6"/>
        <v>27810.99</v>
      </c>
      <c r="L54" s="11" t="s">
        <v>36</v>
      </c>
      <c r="M54" s="10">
        <f t="shared" si="2"/>
        <v>27810.99</v>
      </c>
      <c r="N54" s="10"/>
      <c r="O54" s="11" t="s">
        <v>36</v>
      </c>
      <c r="P54" s="11" t="s">
        <v>36</v>
      </c>
      <c r="Q54" s="11" t="s">
        <v>36</v>
      </c>
      <c r="R54" s="11" t="s">
        <v>36</v>
      </c>
      <c r="S54" s="11" t="s">
        <v>36</v>
      </c>
      <c r="T54" s="11" t="s">
        <v>36</v>
      </c>
      <c r="U54" s="11" t="s">
        <v>36</v>
      </c>
      <c r="V54" s="11" t="s">
        <v>36</v>
      </c>
      <c r="W54" s="11">
        <f t="shared" si="5"/>
        <v>25864.220700000002</v>
      </c>
      <c r="X54" s="11" t="s">
        <v>36</v>
      </c>
    </row>
    <row r="55" spans="1:24" x14ac:dyDescent="0.75">
      <c r="A55" t="s">
        <v>31</v>
      </c>
      <c r="B55" t="s">
        <v>41</v>
      </c>
      <c r="C55" s="8">
        <v>302</v>
      </c>
      <c r="D55" s="3" t="s">
        <v>37</v>
      </c>
      <c r="E55" s="3" t="str">
        <f t="shared" si="3"/>
        <v>CMG 302  Level 2</v>
      </c>
      <c r="F55" s="9" cm="1">
        <f t="array" ref="F55">SUMPRODUCT(('[1]CMG Matrix 2023.07.01'!$A$4:$A$703=$B$1)*('[1]CMG Matrix 2023.07.01'!$D$4:$D$703=$C55)*('[1]CMG Matrix 2023.07.01'!$M$3:$P$3=$D55)*('[1]CMG Matrix 2023.07.01'!$M$4:$P$703))</f>
        <v>21881</v>
      </c>
      <c r="G55" t="s">
        <v>34</v>
      </c>
      <c r="H55" t="s">
        <v>35</v>
      </c>
      <c r="I55" s="10">
        <f t="shared" si="0"/>
        <v>20349.330000000002</v>
      </c>
      <c r="J55" s="10">
        <f t="shared" si="1"/>
        <v>21881</v>
      </c>
      <c r="K55" s="10">
        <f t="shared" si="6"/>
        <v>21881</v>
      </c>
      <c r="L55" s="11" t="s">
        <v>36</v>
      </c>
      <c r="M55" s="10">
        <f t="shared" si="2"/>
        <v>21881</v>
      </c>
      <c r="N55" s="10"/>
      <c r="O55" s="11" t="s">
        <v>36</v>
      </c>
      <c r="P55" s="11" t="s">
        <v>36</v>
      </c>
      <c r="Q55" s="11" t="s">
        <v>36</v>
      </c>
      <c r="R55" s="11" t="s">
        <v>36</v>
      </c>
      <c r="S55" s="11" t="s">
        <v>36</v>
      </c>
      <c r="T55" s="11" t="s">
        <v>36</v>
      </c>
      <c r="U55" s="11" t="s">
        <v>36</v>
      </c>
      <c r="V55" s="11" t="s">
        <v>36</v>
      </c>
      <c r="W55" s="11">
        <f t="shared" si="5"/>
        <v>20349.330000000002</v>
      </c>
      <c r="X55" s="11" t="s">
        <v>36</v>
      </c>
    </row>
    <row r="56" spans="1:24" x14ac:dyDescent="0.75">
      <c r="A56" t="s">
        <v>31</v>
      </c>
      <c r="B56" t="s">
        <v>41</v>
      </c>
      <c r="C56" s="8">
        <v>302</v>
      </c>
      <c r="D56" s="3" t="s">
        <v>38</v>
      </c>
      <c r="E56" s="3" t="str">
        <f t="shared" si="3"/>
        <v>CMG 302  Level 3</v>
      </c>
      <c r="F56" s="9" cm="1">
        <f t="array" ref="F56">SUMPRODUCT(('[1]CMG Matrix 2023.07.01'!$A$4:$A$703=$B$1)*('[1]CMG Matrix 2023.07.01'!$D$4:$D$703=$C56)*('[1]CMG Matrix 2023.07.01'!$M$3:$P$3=$D56)*('[1]CMG Matrix 2023.07.01'!$M$4:$P$703))</f>
        <v>20392.21</v>
      </c>
      <c r="G56" t="s">
        <v>34</v>
      </c>
      <c r="H56" t="s">
        <v>35</v>
      </c>
      <c r="I56" s="10">
        <f t="shared" si="0"/>
        <v>18964.755300000001</v>
      </c>
      <c r="J56" s="10">
        <f t="shared" si="1"/>
        <v>20392.21</v>
      </c>
      <c r="K56" s="10">
        <f t="shared" si="6"/>
        <v>20392.21</v>
      </c>
      <c r="L56" s="11" t="s">
        <v>36</v>
      </c>
      <c r="M56" s="10">
        <f t="shared" si="2"/>
        <v>20392.21</v>
      </c>
      <c r="N56" s="10"/>
      <c r="O56" s="11" t="s">
        <v>36</v>
      </c>
      <c r="P56" s="11" t="s">
        <v>36</v>
      </c>
      <c r="Q56" s="11" t="s">
        <v>36</v>
      </c>
      <c r="R56" s="11" t="s">
        <v>36</v>
      </c>
      <c r="S56" s="11" t="s">
        <v>36</v>
      </c>
      <c r="T56" s="11" t="s">
        <v>36</v>
      </c>
      <c r="U56" s="11" t="s">
        <v>36</v>
      </c>
      <c r="V56" s="11" t="s">
        <v>36</v>
      </c>
      <c r="W56" s="11">
        <f t="shared" si="5"/>
        <v>18964.755300000001</v>
      </c>
      <c r="X56" s="11" t="s">
        <v>36</v>
      </c>
    </row>
    <row r="57" spans="1:24" x14ac:dyDescent="0.75">
      <c r="A57" t="s">
        <v>31</v>
      </c>
      <c r="B57" t="s">
        <v>41</v>
      </c>
      <c r="C57" s="8">
        <v>302</v>
      </c>
      <c r="D57" s="3" t="s">
        <v>39</v>
      </c>
      <c r="E57" s="3" t="str">
        <f t="shared" si="3"/>
        <v>CMG 302  Level 4</v>
      </c>
      <c r="F57" s="9" cm="1">
        <f t="array" ref="F57">SUMPRODUCT(('[1]CMG Matrix 2023.07.01'!$A$4:$A$703=$B$1)*('[1]CMG Matrix 2023.07.01'!$D$4:$D$703=$C57)*('[1]CMG Matrix 2023.07.01'!$M$3:$P$3=$D57)*('[1]CMG Matrix 2023.07.01'!$M$4:$P$703))</f>
        <v>19047.09</v>
      </c>
      <c r="G57" t="s">
        <v>34</v>
      </c>
      <c r="H57" t="s">
        <v>35</v>
      </c>
      <c r="I57" s="10">
        <f t="shared" si="0"/>
        <v>17713.793700000002</v>
      </c>
      <c r="J57" s="10">
        <f t="shared" si="1"/>
        <v>19047.09</v>
      </c>
      <c r="K57" s="10">
        <f t="shared" si="6"/>
        <v>19047.09</v>
      </c>
      <c r="L57" s="11" t="s">
        <v>36</v>
      </c>
      <c r="M57" s="10">
        <f t="shared" si="2"/>
        <v>19047.09</v>
      </c>
      <c r="N57" s="10"/>
      <c r="O57" s="11" t="s">
        <v>36</v>
      </c>
      <c r="P57" s="11" t="s">
        <v>36</v>
      </c>
      <c r="Q57" s="11" t="s">
        <v>36</v>
      </c>
      <c r="R57" s="11" t="s">
        <v>36</v>
      </c>
      <c r="S57" s="11" t="s">
        <v>36</v>
      </c>
      <c r="T57" s="11" t="s">
        <v>36</v>
      </c>
      <c r="U57" s="11" t="s">
        <v>36</v>
      </c>
      <c r="V57" s="11" t="s">
        <v>36</v>
      </c>
      <c r="W57" s="11">
        <f t="shared" si="5"/>
        <v>17713.793700000002</v>
      </c>
      <c r="X57" s="11" t="s">
        <v>36</v>
      </c>
    </row>
    <row r="58" spans="1:24" x14ac:dyDescent="0.75">
      <c r="A58" t="s">
        <v>31</v>
      </c>
      <c r="B58" t="s">
        <v>41</v>
      </c>
      <c r="C58" s="8">
        <v>303</v>
      </c>
      <c r="D58" s="3" t="s">
        <v>33</v>
      </c>
      <c r="E58" s="3" t="str">
        <f t="shared" si="3"/>
        <v>CMG 303  Level 1</v>
      </c>
      <c r="F58" s="9" cm="1">
        <f t="array" ref="F58">SUMPRODUCT(('[1]CMG Matrix 2023.07.01'!$A$4:$A$703=$B$1)*('[1]CMG Matrix 2023.07.01'!$D$4:$D$703=$C58)*('[1]CMG Matrix 2023.07.01'!$M$3:$P$3=$D58)*('[1]CMG Matrix 2023.07.01'!$M$4:$P$703))</f>
        <v>33293.81</v>
      </c>
      <c r="G58" t="s">
        <v>34</v>
      </c>
      <c r="H58" t="s">
        <v>35</v>
      </c>
      <c r="I58" s="10">
        <f t="shared" si="0"/>
        <v>30963.243299999998</v>
      </c>
      <c r="J58" s="10">
        <f t="shared" si="1"/>
        <v>33293.81</v>
      </c>
      <c r="K58" s="10">
        <f t="shared" si="6"/>
        <v>33293.81</v>
      </c>
      <c r="L58" s="11" t="s">
        <v>36</v>
      </c>
      <c r="M58" s="10">
        <f t="shared" si="2"/>
        <v>33293.81</v>
      </c>
      <c r="N58" s="10"/>
      <c r="O58" s="11" t="s">
        <v>36</v>
      </c>
      <c r="P58" s="11" t="s">
        <v>36</v>
      </c>
      <c r="Q58" s="11" t="s">
        <v>36</v>
      </c>
      <c r="R58" s="11" t="s">
        <v>36</v>
      </c>
      <c r="S58" s="11" t="s">
        <v>36</v>
      </c>
      <c r="T58" s="11" t="s">
        <v>36</v>
      </c>
      <c r="U58" s="11" t="s">
        <v>36</v>
      </c>
      <c r="V58" s="11" t="s">
        <v>36</v>
      </c>
      <c r="W58" s="11">
        <f t="shared" si="5"/>
        <v>30963.243299999998</v>
      </c>
      <c r="X58" s="11" t="s">
        <v>36</v>
      </c>
    </row>
    <row r="59" spans="1:24" x14ac:dyDescent="0.75">
      <c r="A59" t="s">
        <v>31</v>
      </c>
      <c r="B59" t="s">
        <v>41</v>
      </c>
      <c r="C59" s="8">
        <v>303</v>
      </c>
      <c r="D59" s="3" t="s">
        <v>37</v>
      </c>
      <c r="E59" s="3" t="str">
        <f t="shared" si="3"/>
        <v>CMG 303  Level 2</v>
      </c>
      <c r="F59" s="9" cm="1">
        <f t="array" ref="F59">SUMPRODUCT(('[1]CMG Matrix 2023.07.01'!$A$4:$A$703=$B$1)*('[1]CMG Matrix 2023.07.01'!$D$4:$D$703=$C59)*('[1]CMG Matrix 2023.07.01'!$M$3:$P$3=$D59)*('[1]CMG Matrix 2023.07.01'!$M$4:$P$703))</f>
        <v>26194.69</v>
      </c>
      <c r="G59" t="s">
        <v>34</v>
      </c>
      <c r="H59" t="s">
        <v>35</v>
      </c>
      <c r="I59" s="10">
        <f t="shared" si="0"/>
        <v>24361.061699999998</v>
      </c>
      <c r="J59" s="10">
        <f t="shared" si="1"/>
        <v>26194.69</v>
      </c>
      <c r="K59" s="10">
        <f t="shared" si="6"/>
        <v>26194.69</v>
      </c>
      <c r="L59" s="11" t="s">
        <v>36</v>
      </c>
      <c r="M59" s="10">
        <f t="shared" si="2"/>
        <v>26194.69</v>
      </c>
      <c r="N59" s="10"/>
      <c r="O59" s="11" t="s">
        <v>36</v>
      </c>
      <c r="P59" s="11" t="s">
        <v>36</v>
      </c>
      <c r="Q59" s="11" t="s">
        <v>36</v>
      </c>
      <c r="R59" s="11" t="s">
        <v>36</v>
      </c>
      <c r="S59" s="11" t="s">
        <v>36</v>
      </c>
      <c r="T59" s="11" t="s">
        <v>36</v>
      </c>
      <c r="U59" s="11" t="s">
        <v>36</v>
      </c>
      <c r="V59" s="11" t="s">
        <v>36</v>
      </c>
      <c r="W59" s="11">
        <f t="shared" si="5"/>
        <v>24361.061699999998</v>
      </c>
      <c r="X59" s="11" t="s">
        <v>36</v>
      </c>
    </row>
    <row r="60" spans="1:24" x14ac:dyDescent="0.75">
      <c r="A60" t="s">
        <v>31</v>
      </c>
      <c r="B60" t="s">
        <v>41</v>
      </c>
      <c r="C60" s="8">
        <v>303</v>
      </c>
      <c r="D60" s="3" t="s">
        <v>38</v>
      </c>
      <c r="E60" s="3" t="str">
        <f t="shared" si="3"/>
        <v>CMG 303  Level 3</v>
      </c>
      <c r="F60" s="9" cm="1">
        <f t="array" ref="F60">SUMPRODUCT(('[1]CMG Matrix 2023.07.01'!$A$4:$A$703=$B$1)*('[1]CMG Matrix 2023.07.01'!$D$4:$D$703=$C60)*('[1]CMG Matrix 2023.07.01'!$M$3:$P$3=$D60)*('[1]CMG Matrix 2023.07.01'!$M$4:$P$703))</f>
        <v>24411.39</v>
      </c>
      <c r="G60" t="s">
        <v>34</v>
      </c>
      <c r="H60" t="s">
        <v>35</v>
      </c>
      <c r="I60" s="10">
        <f t="shared" si="0"/>
        <v>22702.592700000001</v>
      </c>
      <c r="J60" s="10">
        <f t="shared" si="1"/>
        <v>24411.39</v>
      </c>
      <c r="K60" s="10">
        <f t="shared" si="6"/>
        <v>24411.39</v>
      </c>
      <c r="L60" s="11" t="s">
        <v>36</v>
      </c>
      <c r="M60" s="10">
        <f t="shared" si="2"/>
        <v>24411.39</v>
      </c>
      <c r="N60" s="10"/>
      <c r="O60" s="11" t="s">
        <v>36</v>
      </c>
      <c r="P60" s="11" t="s">
        <v>36</v>
      </c>
      <c r="Q60" s="11" t="s">
        <v>36</v>
      </c>
      <c r="R60" s="11" t="s">
        <v>36</v>
      </c>
      <c r="S60" s="11" t="s">
        <v>36</v>
      </c>
      <c r="T60" s="11" t="s">
        <v>36</v>
      </c>
      <c r="U60" s="11" t="s">
        <v>36</v>
      </c>
      <c r="V60" s="11" t="s">
        <v>36</v>
      </c>
      <c r="W60" s="11">
        <f t="shared" si="5"/>
        <v>22702.592700000001</v>
      </c>
      <c r="X60" s="11" t="s">
        <v>36</v>
      </c>
    </row>
    <row r="61" spans="1:24" x14ac:dyDescent="0.75">
      <c r="A61" t="s">
        <v>31</v>
      </c>
      <c r="B61" t="s">
        <v>41</v>
      </c>
      <c r="C61" s="8">
        <v>303</v>
      </c>
      <c r="D61" s="3" t="s">
        <v>39</v>
      </c>
      <c r="E61" s="3" t="str">
        <f t="shared" si="3"/>
        <v>CMG 303  Level 4</v>
      </c>
      <c r="F61" s="9" cm="1">
        <f t="array" ref="F61">SUMPRODUCT(('[1]CMG Matrix 2023.07.01'!$A$4:$A$703=$B$1)*('[1]CMG Matrix 2023.07.01'!$D$4:$D$703=$C61)*('[1]CMG Matrix 2023.07.01'!$M$3:$P$3=$D61)*('[1]CMG Matrix 2023.07.01'!$M$4:$P$703))</f>
        <v>22802.28</v>
      </c>
      <c r="G61" t="s">
        <v>34</v>
      </c>
      <c r="H61" t="s">
        <v>35</v>
      </c>
      <c r="I61" s="10">
        <f t="shared" si="0"/>
        <v>21206.1204</v>
      </c>
      <c r="J61" s="10">
        <f t="shared" si="1"/>
        <v>22802.28</v>
      </c>
      <c r="K61" s="10">
        <f t="shared" si="6"/>
        <v>22802.28</v>
      </c>
      <c r="L61" s="11" t="s">
        <v>36</v>
      </c>
      <c r="M61" s="10">
        <f t="shared" si="2"/>
        <v>22802.28</v>
      </c>
      <c r="N61" s="10"/>
      <c r="O61" s="11" t="s">
        <v>36</v>
      </c>
      <c r="P61" s="11" t="s">
        <v>36</v>
      </c>
      <c r="Q61" s="11" t="s">
        <v>36</v>
      </c>
      <c r="R61" s="11" t="s">
        <v>36</v>
      </c>
      <c r="S61" s="11" t="s">
        <v>36</v>
      </c>
      <c r="T61" s="11" t="s">
        <v>36</v>
      </c>
      <c r="U61" s="11" t="s">
        <v>36</v>
      </c>
      <c r="V61" s="11" t="s">
        <v>36</v>
      </c>
      <c r="W61" s="11">
        <f t="shared" si="5"/>
        <v>21206.1204</v>
      </c>
      <c r="X61" s="11" t="s">
        <v>36</v>
      </c>
    </row>
    <row r="62" spans="1:24" x14ac:dyDescent="0.75">
      <c r="A62" t="s">
        <v>31</v>
      </c>
      <c r="B62" t="s">
        <v>41</v>
      </c>
      <c r="C62" s="8">
        <v>304</v>
      </c>
      <c r="D62" s="3" t="s">
        <v>33</v>
      </c>
      <c r="E62" s="3" t="str">
        <f t="shared" si="3"/>
        <v>CMG 304  Level 1</v>
      </c>
      <c r="F62" s="9" cm="1">
        <f t="array" ref="F62">SUMPRODUCT(('[1]CMG Matrix 2023.07.01'!$A$4:$A$703=$B$1)*('[1]CMG Matrix 2023.07.01'!$D$4:$D$703=$C62)*('[1]CMG Matrix 2023.07.01'!$M$3:$P$3=$D62)*('[1]CMG Matrix 2023.07.01'!$M$4:$P$703))</f>
        <v>39362.080000000002</v>
      </c>
      <c r="G62" t="s">
        <v>34</v>
      </c>
      <c r="H62" t="s">
        <v>35</v>
      </c>
      <c r="I62" s="10">
        <f t="shared" si="0"/>
        <v>36606.734400000001</v>
      </c>
      <c r="J62" s="10">
        <f t="shared" si="1"/>
        <v>39362.080000000002</v>
      </c>
      <c r="K62" s="10">
        <f t="shared" si="6"/>
        <v>39362.080000000002</v>
      </c>
      <c r="L62" s="11" t="s">
        <v>36</v>
      </c>
      <c r="M62" s="10">
        <f t="shared" si="2"/>
        <v>39362.080000000002</v>
      </c>
      <c r="N62" s="10"/>
      <c r="O62" s="11" t="s">
        <v>36</v>
      </c>
      <c r="P62" s="11" t="s">
        <v>36</v>
      </c>
      <c r="Q62" s="11" t="s">
        <v>36</v>
      </c>
      <c r="R62" s="11" t="s">
        <v>36</v>
      </c>
      <c r="S62" s="11" t="s">
        <v>36</v>
      </c>
      <c r="T62" s="11" t="s">
        <v>36</v>
      </c>
      <c r="U62" s="11" t="s">
        <v>36</v>
      </c>
      <c r="V62" s="11" t="s">
        <v>36</v>
      </c>
      <c r="W62" s="11">
        <f t="shared" si="5"/>
        <v>36606.734400000001</v>
      </c>
      <c r="X62" s="11" t="s">
        <v>36</v>
      </c>
    </row>
    <row r="63" spans="1:24" x14ac:dyDescent="0.75">
      <c r="A63" t="s">
        <v>31</v>
      </c>
      <c r="B63" t="s">
        <v>41</v>
      </c>
      <c r="C63" s="8">
        <v>304</v>
      </c>
      <c r="D63" s="3" t="s">
        <v>37</v>
      </c>
      <c r="E63" s="3" t="str">
        <f t="shared" si="3"/>
        <v>CMG 304  Level 2</v>
      </c>
      <c r="F63" s="9" cm="1">
        <f t="array" ref="F63">SUMPRODUCT(('[1]CMG Matrix 2023.07.01'!$A$4:$A$703=$B$1)*('[1]CMG Matrix 2023.07.01'!$D$4:$D$703=$C63)*('[1]CMG Matrix 2023.07.01'!$M$3:$P$3=$D63)*('[1]CMG Matrix 2023.07.01'!$M$4:$P$703))</f>
        <v>30969.94</v>
      </c>
      <c r="G63" t="s">
        <v>34</v>
      </c>
      <c r="H63" t="s">
        <v>35</v>
      </c>
      <c r="I63" s="10">
        <f t="shared" si="0"/>
        <v>28802.0442</v>
      </c>
      <c r="J63" s="10">
        <f t="shared" si="1"/>
        <v>30969.94</v>
      </c>
      <c r="K63" s="10">
        <f t="shared" si="6"/>
        <v>30969.94</v>
      </c>
      <c r="L63" s="11" t="s">
        <v>36</v>
      </c>
      <c r="M63" s="10">
        <f t="shared" si="2"/>
        <v>30969.94</v>
      </c>
      <c r="N63" s="10"/>
      <c r="O63" s="11" t="s">
        <v>36</v>
      </c>
      <c r="P63" s="11" t="s">
        <v>36</v>
      </c>
      <c r="Q63" s="11" t="s">
        <v>36</v>
      </c>
      <c r="R63" s="11" t="s">
        <v>36</v>
      </c>
      <c r="S63" s="11" t="s">
        <v>36</v>
      </c>
      <c r="T63" s="11" t="s">
        <v>36</v>
      </c>
      <c r="U63" s="11" t="s">
        <v>36</v>
      </c>
      <c r="V63" s="11" t="s">
        <v>36</v>
      </c>
      <c r="W63" s="11">
        <f t="shared" si="5"/>
        <v>28802.0442</v>
      </c>
      <c r="X63" s="11" t="s">
        <v>36</v>
      </c>
    </row>
    <row r="64" spans="1:24" x14ac:dyDescent="0.75">
      <c r="A64" t="s">
        <v>31</v>
      </c>
      <c r="B64" t="s">
        <v>41</v>
      </c>
      <c r="C64" s="8">
        <v>304</v>
      </c>
      <c r="D64" s="3" t="s">
        <v>38</v>
      </c>
      <c r="E64" s="3" t="str">
        <f t="shared" si="3"/>
        <v>CMG 304  Level 3</v>
      </c>
      <c r="F64" s="9" cm="1">
        <f t="array" ref="F64">SUMPRODUCT(('[1]CMG Matrix 2023.07.01'!$A$4:$A$703=$B$1)*('[1]CMG Matrix 2023.07.01'!$D$4:$D$703=$C64)*('[1]CMG Matrix 2023.07.01'!$M$3:$P$3=$D64)*('[1]CMG Matrix 2023.07.01'!$M$4:$P$703))</f>
        <v>28861.58</v>
      </c>
      <c r="G64" t="s">
        <v>34</v>
      </c>
      <c r="H64" t="s">
        <v>35</v>
      </c>
      <c r="I64" s="10">
        <f t="shared" si="0"/>
        <v>26841.269400000005</v>
      </c>
      <c r="J64" s="10">
        <f t="shared" si="1"/>
        <v>28861.58</v>
      </c>
      <c r="K64" s="10">
        <f t="shared" si="6"/>
        <v>28861.58</v>
      </c>
      <c r="L64" s="11" t="s">
        <v>36</v>
      </c>
      <c r="M64" s="10">
        <f t="shared" si="2"/>
        <v>28861.58</v>
      </c>
      <c r="N64" s="10"/>
      <c r="O64" s="11" t="s">
        <v>36</v>
      </c>
      <c r="P64" s="11" t="s">
        <v>36</v>
      </c>
      <c r="Q64" s="11" t="s">
        <v>36</v>
      </c>
      <c r="R64" s="11" t="s">
        <v>36</v>
      </c>
      <c r="S64" s="11" t="s">
        <v>36</v>
      </c>
      <c r="T64" s="11" t="s">
        <v>36</v>
      </c>
      <c r="U64" s="11" t="s">
        <v>36</v>
      </c>
      <c r="V64" s="11" t="s">
        <v>36</v>
      </c>
      <c r="W64" s="11">
        <f t="shared" si="5"/>
        <v>26841.269400000005</v>
      </c>
      <c r="X64" s="11" t="s">
        <v>36</v>
      </c>
    </row>
    <row r="65" spans="1:24" x14ac:dyDescent="0.75">
      <c r="A65" t="s">
        <v>31</v>
      </c>
      <c r="B65" t="s">
        <v>41</v>
      </c>
      <c r="C65" s="8">
        <v>304</v>
      </c>
      <c r="D65" s="3" t="s">
        <v>39</v>
      </c>
      <c r="E65" s="3" t="str">
        <f t="shared" si="3"/>
        <v>CMG 304  Level 4</v>
      </c>
      <c r="F65" s="9" cm="1">
        <f t="array" ref="F65">SUMPRODUCT(('[1]CMG Matrix 2023.07.01'!$A$4:$A$703=$B$1)*('[1]CMG Matrix 2023.07.01'!$D$4:$D$703=$C65)*('[1]CMG Matrix 2023.07.01'!$M$3:$P$3=$D65)*('[1]CMG Matrix 2023.07.01'!$M$4:$P$703))</f>
        <v>26957.95</v>
      </c>
      <c r="G65" t="s">
        <v>34</v>
      </c>
      <c r="H65" t="s">
        <v>35</v>
      </c>
      <c r="I65" s="10">
        <f t="shared" si="0"/>
        <v>25070.893500000002</v>
      </c>
      <c r="J65" s="10">
        <f t="shared" si="1"/>
        <v>26957.95</v>
      </c>
      <c r="K65" s="10">
        <f t="shared" si="6"/>
        <v>26957.95</v>
      </c>
      <c r="L65" s="11" t="s">
        <v>36</v>
      </c>
      <c r="M65" s="10">
        <f t="shared" si="2"/>
        <v>26957.95</v>
      </c>
      <c r="N65" s="10"/>
      <c r="O65" s="11" t="s">
        <v>36</v>
      </c>
      <c r="P65" s="11" t="s">
        <v>36</v>
      </c>
      <c r="Q65" s="11" t="s">
        <v>36</v>
      </c>
      <c r="R65" s="11" t="s">
        <v>36</v>
      </c>
      <c r="S65" s="11" t="s">
        <v>36</v>
      </c>
      <c r="T65" s="11" t="s">
        <v>36</v>
      </c>
      <c r="U65" s="11" t="s">
        <v>36</v>
      </c>
      <c r="V65" s="11" t="s">
        <v>36</v>
      </c>
      <c r="W65" s="11">
        <f t="shared" si="5"/>
        <v>25070.893500000002</v>
      </c>
      <c r="X65" s="11" t="s">
        <v>36</v>
      </c>
    </row>
    <row r="66" spans="1:24" x14ac:dyDescent="0.75">
      <c r="A66" t="s">
        <v>31</v>
      </c>
      <c r="B66" t="s">
        <v>41</v>
      </c>
      <c r="C66" s="8">
        <v>305</v>
      </c>
      <c r="D66" s="3" t="s">
        <v>33</v>
      </c>
      <c r="E66" s="3" t="str">
        <f t="shared" si="3"/>
        <v>CMG 305  Level 1</v>
      </c>
      <c r="F66" s="9" cm="1">
        <f t="array" ref="F66">SUMPRODUCT(('[1]CMG Matrix 2023.07.01'!$A$4:$A$703=$B$1)*('[1]CMG Matrix 2023.07.01'!$D$4:$D$703=$C66)*('[1]CMG Matrix 2023.07.01'!$M$3:$P$3=$D66)*('[1]CMG Matrix 2023.07.01'!$M$4:$P$703))</f>
        <v>42935.89</v>
      </c>
      <c r="G66" t="s">
        <v>34</v>
      </c>
      <c r="H66" t="s">
        <v>35</v>
      </c>
      <c r="I66" s="10">
        <f t="shared" si="0"/>
        <v>39930.377700000005</v>
      </c>
      <c r="J66" s="10">
        <f t="shared" si="1"/>
        <v>42935.89</v>
      </c>
      <c r="K66" s="10">
        <f t="shared" si="6"/>
        <v>42935.89</v>
      </c>
      <c r="L66" s="11" t="s">
        <v>36</v>
      </c>
      <c r="M66" s="10">
        <f t="shared" si="2"/>
        <v>42935.89</v>
      </c>
      <c r="N66" s="10"/>
      <c r="O66" s="11" t="s">
        <v>36</v>
      </c>
      <c r="P66" s="11" t="s">
        <v>36</v>
      </c>
      <c r="Q66" s="11" t="s">
        <v>36</v>
      </c>
      <c r="R66" s="11" t="s">
        <v>36</v>
      </c>
      <c r="S66" s="11" t="s">
        <v>36</v>
      </c>
      <c r="T66" s="11" t="s">
        <v>36</v>
      </c>
      <c r="U66" s="11" t="s">
        <v>36</v>
      </c>
      <c r="V66" s="11" t="s">
        <v>36</v>
      </c>
      <c r="W66" s="11">
        <f t="shared" si="5"/>
        <v>39930.377700000005</v>
      </c>
      <c r="X66" s="11" t="s">
        <v>36</v>
      </c>
    </row>
    <row r="67" spans="1:24" x14ac:dyDescent="0.75">
      <c r="A67" t="s">
        <v>31</v>
      </c>
      <c r="B67" t="s">
        <v>41</v>
      </c>
      <c r="C67" s="8">
        <v>305</v>
      </c>
      <c r="D67" s="3" t="s">
        <v>37</v>
      </c>
      <c r="E67" s="3" t="str">
        <f t="shared" si="3"/>
        <v>CMG 305  Level 2</v>
      </c>
      <c r="F67" s="9" cm="1">
        <f t="array" ref="F67">SUMPRODUCT(('[1]CMG Matrix 2023.07.01'!$A$4:$A$703=$B$1)*('[1]CMG Matrix 2023.07.01'!$D$4:$D$703=$C67)*('[1]CMG Matrix 2023.07.01'!$M$3:$P$3=$D67)*('[1]CMG Matrix 2023.07.01'!$M$4:$P$703))</f>
        <v>33780.49</v>
      </c>
      <c r="G67" t="s">
        <v>34</v>
      </c>
      <c r="H67" t="s">
        <v>35</v>
      </c>
      <c r="I67" s="10">
        <f t="shared" si="0"/>
        <v>31415.8557</v>
      </c>
      <c r="J67" s="10">
        <f t="shared" si="1"/>
        <v>33780.49</v>
      </c>
      <c r="K67" s="10">
        <f t="shared" si="6"/>
        <v>33780.49</v>
      </c>
      <c r="L67" s="11" t="s">
        <v>36</v>
      </c>
      <c r="M67" s="10">
        <f t="shared" si="2"/>
        <v>33780.49</v>
      </c>
      <c r="N67" s="10"/>
      <c r="O67" s="11" t="s">
        <v>36</v>
      </c>
      <c r="P67" s="11" t="s">
        <v>36</v>
      </c>
      <c r="Q67" s="11" t="s">
        <v>36</v>
      </c>
      <c r="R67" s="11" t="s">
        <v>36</v>
      </c>
      <c r="S67" s="11" t="s">
        <v>36</v>
      </c>
      <c r="T67" s="11" t="s">
        <v>36</v>
      </c>
      <c r="U67" s="11" t="s">
        <v>36</v>
      </c>
      <c r="V67" s="11" t="s">
        <v>36</v>
      </c>
      <c r="W67" s="11">
        <f t="shared" si="5"/>
        <v>31415.8557</v>
      </c>
      <c r="X67" s="11" t="s">
        <v>36</v>
      </c>
    </row>
    <row r="68" spans="1:24" x14ac:dyDescent="0.75">
      <c r="A68" t="s">
        <v>31</v>
      </c>
      <c r="B68" t="s">
        <v>41</v>
      </c>
      <c r="C68" s="8">
        <v>305</v>
      </c>
      <c r="D68" s="3" t="s">
        <v>38</v>
      </c>
      <c r="E68" s="3" t="str">
        <f t="shared" si="3"/>
        <v>CMG 305  Level 3</v>
      </c>
      <c r="F68" s="9" cm="1">
        <f t="array" ref="F68">SUMPRODUCT(('[1]CMG Matrix 2023.07.01'!$A$4:$A$703=$B$1)*('[1]CMG Matrix 2023.07.01'!$D$4:$D$703=$C68)*('[1]CMG Matrix 2023.07.01'!$M$3:$P$3=$D68)*('[1]CMG Matrix 2023.07.01'!$M$4:$P$703))</f>
        <v>31481.77</v>
      </c>
      <c r="G68" t="s">
        <v>34</v>
      </c>
      <c r="H68" t="s">
        <v>35</v>
      </c>
      <c r="I68" s="10">
        <f t="shared" si="0"/>
        <v>29278.046100000003</v>
      </c>
      <c r="J68" s="10">
        <f t="shared" si="1"/>
        <v>31481.77</v>
      </c>
      <c r="K68" s="10">
        <f t="shared" si="6"/>
        <v>31481.77</v>
      </c>
      <c r="L68" s="11" t="s">
        <v>36</v>
      </c>
      <c r="M68" s="10">
        <f t="shared" si="2"/>
        <v>31481.77</v>
      </c>
      <c r="N68" s="10"/>
      <c r="O68" s="11" t="s">
        <v>36</v>
      </c>
      <c r="P68" s="11" t="s">
        <v>36</v>
      </c>
      <c r="Q68" s="11" t="s">
        <v>36</v>
      </c>
      <c r="R68" s="11" t="s">
        <v>36</v>
      </c>
      <c r="S68" s="11" t="s">
        <v>36</v>
      </c>
      <c r="T68" s="11" t="s">
        <v>36</v>
      </c>
      <c r="U68" s="11" t="s">
        <v>36</v>
      </c>
      <c r="V68" s="11" t="s">
        <v>36</v>
      </c>
      <c r="W68" s="11">
        <f t="shared" si="5"/>
        <v>29278.046100000003</v>
      </c>
      <c r="X68" s="11" t="s">
        <v>36</v>
      </c>
    </row>
    <row r="69" spans="1:24" x14ac:dyDescent="0.75">
      <c r="A69" t="s">
        <v>31</v>
      </c>
      <c r="B69" t="s">
        <v>41</v>
      </c>
      <c r="C69" s="8">
        <v>305</v>
      </c>
      <c r="D69" s="3" t="s">
        <v>39</v>
      </c>
      <c r="E69" s="3" t="str">
        <f t="shared" si="3"/>
        <v>CMG 305  Level 4</v>
      </c>
      <c r="F69" s="9" cm="1">
        <f t="array" ref="F69">SUMPRODUCT(('[1]CMG Matrix 2023.07.01'!$A$4:$A$703=$B$1)*('[1]CMG Matrix 2023.07.01'!$D$4:$D$703=$C69)*('[1]CMG Matrix 2023.07.01'!$M$3:$P$3=$D69)*('[1]CMG Matrix 2023.07.01'!$M$4:$P$703))</f>
        <v>29405.73</v>
      </c>
      <c r="G69" t="s">
        <v>34</v>
      </c>
      <c r="H69" t="s">
        <v>35</v>
      </c>
      <c r="I69" s="10">
        <f t="shared" si="0"/>
        <v>27347.3289</v>
      </c>
      <c r="J69" s="10">
        <f t="shared" si="1"/>
        <v>29405.73</v>
      </c>
      <c r="K69" s="10">
        <f t="shared" si="6"/>
        <v>29405.73</v>
      </c>
      <c r="L69" s="11" t="s">
        <v>36</v>
      </c>
      <c r="M69" s="10">
        <f t="shared" si="2"/>
        <v>29405.73</v>
      </c>
      <c r="N69" s="10"/>
      <c r="O69" s="11" t="s">
        <v>36</v>
      </c>
      <c r="P69" s="11" t="s">
        <v>36</v>
      </c>
      <c r="Q69" s="11" t="s">
        <v>36</v>
      </c>
      <c r="R69" s="11" t="s">
        <v>36</v>
      </c>
      <c r="S69" s="11" t="s">
        <v>36</v>
      </c>
      <c r="T69" s="11" t="s">
        <v>36</v>
      </c>
      <c r="U69" s="11" t="s">
        <v>36</v>
      </c>
      <c r="V69" s="11" t="s">
        <v>36</v>
      </c>
      <c r="W69" s="11">
        <f t="shared" si="5"/>
        <v>27347.3289</v>
      </c>
      <c r="X69" s="11" t="s">
        <v>36</v>
      </c>
    </row>
    <row r="70" spans="1:24" x14ac:dyDescent="0.75">
      <c r="A70" t="s">
        <v>31</v>
      </c>
      <c r="B70" t="s">
        <v>42</v>
      </c>
      <c r="C70" s="8">
        <v>401</v>
      </c>
      <c r="D70" s="3" t="s">
        <v>33</v>
      </c>
      <c r="E70" s="3" t="str">
        <f t="shared" si="3"/>
        <v>CMG 401  Level 1</v>
      </c>
      <c r="F70" s="9" cm="1">
        <f t="array" ref="F70">SUMPRODUCT(('[1]CMG Matrix 2023.07.01'!$A$4:$A$703=$B$1)*('[1]CMG Matrix 2023.07.01'!$D$4:$D$703=$C70)*('[1]CMG Matrix 2023.07.01'!$M$3:$P$3=$D70)*('[1]CMG Matrix 2023.07.01'!$M$4:$P$703))</f>
        <v>24371.88</v>
      </c>
      <c r="G70" t="s">
        <v>34</v>
      </c>
      <c r="H70" t="s">
        <v>35</v>
      </c>
      <c r="I70" s="10">
        <f t="shared" ref="I70:I133" si="7">MIN(K70:X70)</f>
        <v>22665.848400000003</v>
      </c>
      <c r="J70" s="10">
        <f t="shared" ref="J70:J133" si="8">MAX(K70:X70)</f>
        <v>24371.88</v>
      </c>
      <c r="K70" s="10">
        <f t="shared" si="6"/>
        <v>24371.88</v>
      </c>
      <c r="L70" s="11" t="s">
        <v>36</v>
      </c>
      <c r="M70" s="10">
        <f t="shared" ref="M70:M133" si="9">F70</f>
        <v>24371.88</v>
      </c>
      <c r="N70" s="10"/>
      <c r="O70" s="11" t="s">
        <v>36</v>
      </c>
      <c r="P70" s="11" t="s">
        <v>36</v>
      </c>
      <c r="Q70" s="11" t="s">
        <v>36</v>
      </c>
      <c r="R70" s="11" t="s">
        <v>36</v>
      </c>
      <c r="S70" s="11" t="s">
        <v>36</v>
      </c>
      <c r="T70" s="11" t="s">
        <v>36</v>
      </c>
      <c r="U70" s="11" t="s">
        <v>36</v>
      </c>
      <c r="V70" s="11" t="s">
        <v>36</v>
      </c>
      <c r="W70" s="11">
        <f t="shared" si="5"/>
        <v>22665.848400000003</v>
      </c>
      <c r="X70" s="11" t="s">
        <v>36</v>
      </c>
    </row>
    <row r="71" spans="1:24" x14ac:dyDescent="0.75">
      <c r="A71" t="s">
        <v>31</v>
      </c>
      <c r="B71" t="s">
        <v>42</v>
      </c>
      <c r="C71" s="8">
        <v>401</v>
      </c>
      <c r="D71" s="3" t="s">
        <v>37</v>
      </c>
      <c r="E71" s="3" t="str">
        <f t="shared" ref="E71:E134" si="10">CONCATENATE($C$5," ",C71," "," ",D71)</f>
        <v>CMG 401  Level 2</v>
      </c>
      <c r="F71" s="9" cm="1">
        <f t="array" ref="F71">SUMPRODUCT(('[1]CMG Matrix 2023.07.01'!$A$4:$A$703=$B$1)*('[1]CMG Matrix 2023.07.01'!$D$4:$D$703=$C71)*('[1]CMG Matrix 2023.07.01'!$M$3:$P$3=$D71)*('[1]CMG Matrix 2023.07.01'!$M$4:$P$703))</f>
        <v>19201.55</v>
      </c>
      <c r="G71" t="s">
        <v>34</v>
      </c>
      <c r="H71" t="s">
        <v>35</v>
      </c>
      <c r="I71" s="10">
        <f t="shared" si="7"/>
        <v>17857.441500000001</v>
      </c>
      <c r="J71" s="10">
        <f t="shared" si="8"/>
        <v>19201.55</v>
      </c>
      <c r="K71" s="10">
        <f t="shared" si="6"/>
        <v>19201.55</v>
      </c>
      <c r="L71" s="11" t="s">
        <v>36</v>
      </c>
      <c r="M71" s="10">
        <f t="shared" si="9"/>
        <v>19201.55</v>
      </c>
      <c r="N71" s="10"/>
      <c r="O71" s="11" t="s">
        <v>36</v>
      </c>
      <c r="P71" s="11" t="s">
        <v>36</v>
      </c>
      <c r="Q71" s="11" t="s">
        <v>36</v>
      </c>
      <c r="R71" s="11" t="s">
        <v>36</v>
      </c>
      <c r="S71" s="11" t="s">
        <v>36</v>
      </c>
      <c r="T71" s="11" t="s">
        <v>36</v>
      </c>
      <c r="U71" s="11" t="s">
        <v>36</v>
      </c>
      <c r="V71" s="11" t="s">
        <v>36</v>
      </c>
      <c r="W71" s="11">
        <f t="shared" ref="W71:W134" si="11">F71*0.93</f>
        <v>17857.441500000001</v>
      </c>
      <c r="X71" s="11" t="s">
        <v>36</v>
      </c>
    </row>
    <row r="72" spans="1:24" x14ac:dyDescent="0.75">
      <c r="A72" t="s">
        <v>31</v>
      </c>
      <c r="B72" t="s">
        <v>42</v>
      </c>
      <c r="C72" s="8">
        <v>401</v>
      </c>
      <c r="D72" s="3" t="s">
        <v>38</v>
      </c>
      <c r="E72" s="3" t="str">
        <f t="shared" si="10"/>
        <v>CMG 401  Level 3</v>
      </c>
      <c r="F72" s="9" cm="1">
        <f t="array" ref="F72">SUMPRODUCT(('[1]CMG Matrix 2023.07.01'!$A$4:$A$703=$B$1)*('[1]CMG Matrix 2023.07.01'!$D$4:$D$703=$C72)*('[1]CMG Matrix 2023.07.01'!$M$3:$P$3=$D72)*('[1]CMG Matrix 2023.07.01'!$M$4:$P$703))</f>
        <v>18648.41</v>
      </c>
      <c r="G72" t="s">
        <v>34</v>
      </c>
      <c r="H72" t="s">
        <v>35</v>
      </c>
      <c r="I72" s="10">
        <f t="shared" si="7"/>
        <v>17343.0213</v>
      </c>
      <c r="J72" s="10">
        <f t="shared" si="8"/>
        <v>18648.41</v>
      </c>
      <c r="K72" s="10">
        <f t="shared" si="6"/>
        <v>18648.41</v>
      </c>
      <c r="L72" s="11" t="s">
        <v>36</v>
      </c>
      <c r="M72" s="10">
        <f t="shared" si="9"/>
        <v>18648.41</v>
      </c>
      <c r="N72" s="10"/>
      <c r="O72" s="11" t="s">
        <v>36</v>
      </c>
      <c r="P72" s="11" t="s">
        <v>36</v>
      </c>
      <c r="Q72" s="11" t="s">
        <v>36</v>
      </c>
      <c r="R72" s="11" t="s">
        <v>36</v>
      </c>
      <c r="S72" s="11" t="s">
        <v>36</v>
      </c>
      <c r="T72" s="11" t="s">
        <v>36</v>
      </c>
      <c r="U72" s="11" t="s">
        <v>36</v>
      </c>
      <c r="V72" s="11" t="s">
        <v>36</v>
      </c>
      <c r="W72" s="11">
        <f t="shared" si="11"/>
        <v>17343.0213</v>
      </c>
      <c r="X72" s="11" t="s">
        <v>36</v>
      </c>
    </row>
    <row r="73" spans="1:24" x14ac:dyDescent="0.75">
      <c r="A73" t="s">
        <v>31</v>
      </c>
      <c r="B73" t="s">
        <v>42</v>
      </c>
      <c r="C73" s="8">
        <v>401</v>
      </c>
      <c r="D73" s="3" t="s">
        <v>39</v>
      </c>
      <c r="E73" s="3" t="str">
        <f t="shared" si="10"/>
        <v>CMG 401  Level 4</v>
      </c>
      <c r="F73" s="9" cm="1">
        <f t="array" ref="F73">SUMPRODUCT(('[1]CMG Matrix 2023.07.01'!$A$4:$A$703=$B$1)*('[1]CMG Matrix 2023.07.01'!$D$4:$D$703=$C73)*('[1]CMG Matrix 2023.07.01'!$M$3:$P$3=$D73)*('[1]CMG Matrix 2023.07.01'!$M$4:$P$703))</f>
        <v>17382.32</v>
      </c>
      <c r="G73" t="s">
        <v>34</v>
      </c>
      <c r="H73" t="s">
        <v>35</v>
      </c>
      <c r="I73" s="10">
        <f t="shared" si="7"/>
        <v>16165.5576</v>
      </c>
      <c r="J73" s="10">
        <f t="shared" si="8"/>
        <v>17382.32</v>
      </c>
      <c r="K73" s="10">
        <f t="shared" ref="K73:K136" si="12">F73</f>
        <v>17382.32</v>
      </c>
      <c r="L73" s="11" t="s">
        <v>36</v>
      </c>
      <c r="M73" s="10">
        <f t="shared" si="9"/>
        <v>17382.32</v>
      </c>
      <c r="N73" s="10"/>
      <c r="O73" s="11" t="s">
        <v>36</v>
      </c>
      <c r="P73" s="11" t="s">
        <v>36</v>
      </c>
      <c r="Q73" s="11" t="s">
        <v>36</v>
      </c>
      <c r="R73" s="11" t="s">
        <v>36</v>
      </c>
      <c r="S73" s="11" t="s">
        <v>36</v>
      </c>
      <c r="T73" s="11" t="s">
        <v>36</v>
      </c>
      <c r="U73" s="11" t="s">
        <v>36</v>
      </c>
      <c r="V73" s="11" t="s">
        <v>36</v>
      </c>
      <c r="W73" s="11">
        <f t="shared" si="11"/>
        <v>16165.5576</v>
      </c>
      <c r="X73" s="11" t="s">
        <v>36</v>
      </c>
    </row>
    <row r="74" spans="1:24" x14ac:dyDescent="0.75">
      <c r="A74" t="s">
        <v>31</v>
      </c>
      <c r="B74" t="s">
        <v>42</v>
      </c>
      <c r="C74" s="8">
        <v>402</v>
      </c>
      <c r="D74" s="3" t="s">
        <v>33</v>
      </c>
      <c r="E74" s="3" t="str">
        <f t="shared" si="10"/>
        <v>CMG 402  Level 1</v>
      </c>
      <c r="F74" s="9" cm="1">
        <f t="array" ref="F74">SUMPRODUCT(('[1]CMG Matrix 2023.07.01'!$A$4:$A$703=$B$1)*('[1]CMG Matrix 2023.07.01'!$D$4:$D$703=$C74)*('[1]CMG Matrix 2023.07.01'!$M$3:$P$3=$D74)*('[1]CMG Matrix 2023.07.01'!$M$4:$P$703))</f>
        <v>30881.94</v>
      </c>
      <c r="G74" t="s">
        <v>34</v>
      </c>
      <c r="H74" t="s">
        <v>35</v>
      </c>
      <c r="I74" s="10">
        <f t="shared" si="7"/>
        <v>28720.2042</v>
      </c>
      <c r="J74" s="10">
        <f t="shared" si="8"/>
        <v>30881.94</v>
      </c>
      <c r="K74" s="10">
        <f t="shared" si="12"/>
        <v>30881.94</v>
      </c>
      <c r="L74" s="11" t="s">
        <v>36</v>
      </c>
      <c r="M74" s="10">
        <f t="shared" si="9"/>
        <v>30881.94</v>
      </c>
      <c r="N74" s="10"/>
      <c r="O74" s="11" t="s">
        <v>36</v>
      </c>
      <c r="P74" s="11" t="s">
        <v>36</v>
      </c>
      <c r="Q74" s="11" t="s">
        <v>36</v>
      </c>
      <c r="R74" s="11" t="s">
        <v>36</v>
      </c>
      <c r="S74" s="11" t="s">
        <v>36</v>
      </c>
      <c r="T74" s="11" t="s">
        <v>36</v>
      </c>
      <c r="U74" s="11" t="s">
        <v>36</v>
      </c>
      <c r="V74" s="11" t="s">
        <v>36</v>
      </c>
      <c r="W74" s="11">
        <f t="shared" si="11"/>
        <v>28720.2042</v>
      </c>
      <c r="X74" s="11" t="s">
        <v>36</v>
      </c>
    </row>
    <row r="75" spans="1:24" x14ac:dyDescent="0.75">
      <c r="A75" t="s">
        <v>31</v>
      </c>
      <c r="B75" t="s">
        <v>42</v>
      </c>
      <c r="C75" s="8">
        <v>402</v>
      </c>
      <c r="D75" s="3" t="s">
        <v>37</v>
      </c>
      <c r="E75" s="3" t="str">
        <f t="shared" si="10"/>
        <v>CMG 402  Level 2</v>
      </c>
      <c r="F75" s="9" cm="1">
        <f t="array" ref="F75">SUMPRODUCT(('[1]CMG Matrix 2023.07.01'!$A$4:$A$703=$B$1)*('[1]CMG Matrix 2023.07.01'!$D$4:$D$703=$C75)*('[1]CMG Matrix 2023.07.01'!$M$3:$P$3=$D75)*('[1]CMG Matrix 2023.07.01'!$M$4:$P$703))</f>
        <v>24330.57</v>
      </c>
      <c r="G75" t="s">
        <v>34</v>
      </c>
      <c r="H75" t="s">
        <v>35</v>
      </c>
      <c r="I75" s="10">
        <f t="shared" si="7"/>
        <v>22627.430100000001</v>
      </c>
      <c r="J75" s="10">
        <f t="shared" si="8"/>
        <v>24330.57</v>
      </c>
      <c r="K75" s="10">
        <f t="shared" si="12"/>
        <v>24330.57</v>
      </c>
      <c r="L75" s="11" t="s">
        <v>36</v>
      </c>
      <c r="M75" s="10">
        <f t="shared" si="9"/>
        <v>24330.57</v>
      </c>
      <c r="N75" s="10"/>
      <c r="O75" s="11" t="s">
        <v>36</v>
      </c>
      <c r="P75" s="11" t="s">
        <v>36</v>
      </c>
      <c r="Q75" s="11" t="s">
        <v>36</v>
      </c>
      <c r="R75" s="11" t="s">
        <v>36</v>
      </c>
      <c r="S75" s="11" t="s">
        <v>36</v>
      </c>
      <c r="T75" s="11" t="s">
        <v>36</v>
      </c>
      <c r="U75" s="11" t="s">
        <v>36</v>
      </c>
      <c r="V75" s="11" t="s">
        <v>36</v>
      </c>
      <c r="W75" s="11">
        <f t="shared" si="11"/>
        <v>22627.430100000001</v>
      </c>
      <c r="X75" s="11" t="s">
        <v>36</v>
      </c>
    </row>
    <row r="76" spans="1:24" x14ac:dyDescent="0.75">
      <c r="A76" t="s">
        <v>31</v>
      </c>
      <c r="B76" t="s">
        <v>42</v>
      </c>
      <c r="C76" s="8">
        <v>402</v>
      </c>
      <c r="D76" s="3" t="s">
        <v>38</v>
      </c>
      <c r="E76" s="3" t="str">
        <f t="shared" si="10"/>
        <v>CMG 402  Level 3</v>
      </c>
      <c r="F76" s="9" cm="1">
        <f t="array" ref="F76">SUMPRODUCT(('[1]CMG Matrix 2023.07.01'!$A$4:$A$703=$B$1)*('[1]CMG Matrix 2023.07.01'!$D$4:$D$703=$C76)*('[1]CMG Matrix 2023.07.01'!$M$3:$P$3=$D76)*('[1]CMG Matrix 2023.07.01'!$M$4:$P$703))</f>
        <v>23631.98</v>
      </c>
      <c r="G76" t="s">
        <v>34</v>
      </c>
      <c r="H76" t="s">
        <v>35</v>
      </c>
      <c r="I76" s="10">
        <f t="shared" si="7"/>
        <v>21977.741399999999</v>
      </c>
      <c r="J76" s="10">
        <f t="shared" si="8"/>
        <v>23631.98</v>
      </c>
      <c r="K76" s="10">
        <f t="shared" si="12"/>
        <v>23631.98</v>
      </c>
      <c r="L76" s="11" t="s">
        <v>36</v>
      </c>
      <c r="M76" s="10">
        <f t="shared" si="9"/>
        <v>23631.98</v>
      </c>
      <c r="N76" s="10"/>
      <c r="O76" s="11" t="s">
        <v>36</v>
      </c>
      <c r="P76" s="11" t="s">
        <v>36</v>
      </c>
      <c r="Q76" s="11" t="s">
        <v>36</v>
      </c>
      <c r="R76" s="11" t="s">
        <v>36</v>
      </c>
      <c r="S76" s="11" t="s">
        <v>36</v>
      </c>
      <c r="T76" s="11" t="s">
        <v>36</v>
      </c>
      <c r="U76" s="11" t="s">
        <v>36</v>
      </c>
      <c r="V76" s="11" t="s">
        <v>36</v>
      </c>
      <c r="W76" s="11">
        <f t="shared" si="11"/>
        <v>21977.741399999999</v>
      </c>
      <c r="X76" s="11" t="s">
        <v>36</v>
      </c>
    </row>
    <row r="77" spans="1:24" x14ac:dyDescent="0.75">
      <c r="A77" t="s">
        <v>31</v>
      </c>
      <c r="B77" t="s">
        <v>42</v>
      </c>
      <c r="C77" s="8">
        <v>402</v>
      </c>
      <c r="D77" s="3" t="s">
        <v>39</v>
      </c>
      <c r="E77" s="3" t="str">
        <f t="shared" si="10"/>
        <v>CMG 402  Level 4</v>
      </c>
      <c r="F77" s="9" cm="1">
        <f t="array" ref="F77">SUMPRODUCT(('[1]CMG Matrix 2023.07.01'!$A$4:$A$703=$B$1)*('[1]CMG Matrix 2023.07.01'!$D$4:$D$703=$C77)*('[1]CMG Matrix 2023.07.01'!$M$3:$P$3=$D77)*('[1]CMG Matrix 2023.07.01'!$M$4:$P$703))</f>
        <v>22026.47</v>
      </c>
      <c r="G77" t="s">
        <v>34</v>
      </c>
      <c r="H77" t="s">
        <v>35</v>
      </c>
      <c r="I77" s="10">
        <f t="shared" si="7"/>
        <v>20484.617100000003</v>
      </c>
      <c r="J77" s="10">
        <f t="shared" si="8"/>
        <v>22026.47</v>
      </c>
      <c r="K77" s="10">
        <f t="shared" si="12"/>
        <v>22026.47</v>
      </c>
      <c r="L77" s="11" t="s">
        <v>36</v>
      </c>
      <c r="M77" s="10">
        <f t="shared" si="9"/>
        <v>22026.47</v>
      </c>
      <c r="N77" s="10"/>
      <c r="O77" s="11" t="s">
        <v>36</v>
      </c>
      <c r="P77" s="11" t="s">
        <v>36</v>
      </c>
      <c r="Q77" s="11" t="s">
        <v>36</v>
      </c>
      <c r="R77" s="11" t="s">
        <v>36</v>
      </c>
      <c r="S77" s="11" t="s">
        <v>36</v>
      </c>
      <c r="T77" s="11" t="s">
        <v>36</v>
      </c>
      <c r="U77" s="11" t="s">
        <v>36</v>
      </c>
      <c r="V77" s="11" t="s">
        <v>36</v>
      </c>
      <c r="W77" s="11">
        <f t="shared" si="11"/>
        <v>20484.617100000003</v>
      </c>
      <c r="X77" s="11" t="s">
        <v>36</v>
      </c>
    </row>
    <row r="78" spans="1:24" x14ac:dyDescent="0.75">
      <c r="A78" t="s">
        <v>31</v>
      </c>
      <c r="B78" t="s">
        <v>42</v>
      </c>
      <c r="C78" s="8">
        <v>403</v>
      </c>
      <c r="D78" s="3" t="s">
        <v>33</v>
      </c>
      <c r="E78" s="3" t="str">
        <f t="shared" si="10"/>
        <v>CMG 403  Level 1</v>
      </c>
      <c r="F78" s="9" cm="1">
        <f t="array" ref="F78">SUMPRODUCT(('[1]CMG Matrix 2023.07.01'!$A$4:$A$703=$B$1)*('[1]CMG Matrix 2023.07.01'!$D$4:$D$703=$C78)*('[1]CMG Matrix 2023.07.01'!$M$3:$P$3=$D78)*('[1]CMG Matrix 2023.07.01'!$M$4:$P$703))</f>
        <v>37198.050000000003</v>
      </c>
      <c r="G78" t="s">
        <v>34</v>
      </c>
      <c r="H78" t="s">
        <v>35</v>
      </c>
      <c r="I78" s="10">
        <f t="shared" si="7"/>
        <v>34594.186500000003</v>
      </c>
      <c r="J78" s="10">
        <f t="shared" si="8"/>
        <v>37198.050000000003</v>
      </c>
      <c r="K78" s="10">
        <f t="shared" si="12"/>
        <v>37198.050000000003</v>
      </c>
      <c r="L78" s="11" t="s">
        <v>36</v>
      </c>
      <c r="M78" s="10">
        <f t="shared" si="9"/>
        <v>37198.050000000003</v>
      </c>
      <c r="N78" s="10"/>
      <c r="O78" s="11" t="s">
        <v>36</v>
      </c>
      <c r="P78" s="11" t="s">
        <v>36</v>
      </c>
      <c r="Q78" s="11" t="s">
        <v>36</v>
      </c>
      <c r="R78" s="11" t="s">
        <v>36</v>
      </c>
      <c r="S78" s="11" t="s">
        <v>36</v>
      </c>
      <c r="T78" s="11" t="s">
        <v>36</v>
      </c>
      <c r="U78" s="11" t="s">
        <v>36</v>
      </c>
      <c r="V78" s="11" t="s">
        <v>36</v>
      </c>
      <c r="W78" s="11">
        <f t="shared" si="11"/>
        <v>34594.186500000003</v>
      </c>
      <c r="X78" s="11" t="s">
        <v>36</v>
      </c>
    </row>
    <row r="79" spans="1:24" x14ac:dyDescent="0.75">
      <c r="A79" t="s">
        <v>31</v>
      </c>
      <c r="B79" t="s">
        <v>42</v>
      </c>
      <c r="C79" s="8">
        <v>403</v>
      </c>
      <c r="D79" s="3" t="s">
        <v>37</v>
      </c>
      <c r="E79" s="3" t="str">
        <f t="shared" si="10"/>
        <v>CMG 403  Level 2</v>
      </c>
      <c r="F79" s="9" cm="1">
        <f t="array" ref="F79">SUMPRODUCT(('[1]CMG Matrix 2023.07.01'!$A$4:$A$703=$B$1)*('[1]CMG Matrix 2023.07.01'!$D$4:$D$703=$C79)*('[1]CMG Matrix 2023.07.01'!$M$3:$P$3=$D79)*('[1]CMG Matrix 2023.07.01'!$M$4:$P$703))</f>
        <v>29306.959999999999</v>
      </c>
      <c r="G79" t="s">
        <v>34</v>
      </c>
      <c r="H79" t="s">
        <v>35</v>
      </c>
      <c r="I79" s="10">
        <f t="shared" si="7"/>
        <v>27255.4728</v>
      </c>
      <c r="J79" s="10">
        <f t="shared" si="8"/>
        <v>29306.959999999999</v>
      </c>
      <c r="K79" s="10">
        <f t="shared" si="12"/>
        <v>29306.959999999999</v>
      </c>
      <c r="L79" s="11" t="s">
        <v>36</v>
      </c>
      <c r="M79" s="10">
        <f t="shared" si="9"/>
        <v>29306.959999999999</v>
      </c>
      <c r="N79" s="10"/>
      <c r="O79" s="11" t="s">
        <v>36</v>
      </c>
      <c r="P79" s="11" t="s">
        <v>36</v>
      </c>
      <c r="Q79" s="11" t="s">
        <v>36</v>
      </c>
      <c r="R79" s="11" t="s">
        <v>36</v>
      </c>
      <c r="S79" s="11" t="s">
        <v>36</v>
      </c>
      <c r="T79" s="11" t="s">
        <v>36</v>
      </c>
      <c r="U79" s="11" t="s">
        <v>36</v>
      </c>
      <c r="V79" s="11" t="s">
        <v>36</v>
      </c>
      <c r="W79" s="11">
        <f t="shared" si="11"/>
        <v>27255.4728</v>
      </c>
      <c r="X79" s="11" t="s">
        <v>36</v>
      </c>
    </row>
    <row r="80" spans="1:24" x14ac:dyDescent="0.75">
      <c r="A80" t="s">
        <v>31</v>
      </c>
      <c r="B80" t="s">
        <v>42</v>
      </c>
      <c r="C80" s="8">
        <v>403</v>
      </c>
      <c r="D80" s="3" t="s">
        <v>38</v>
      </c>
      <c r="E80" s="3" t="str">
        <f t="shared" si="10"/>
        <v>CMG 403  Level 3</v>
      </c>
      <c r="F80" s="9" cm="1">
        <f t="array" ref="F80">SUMPRODUCT(('[1]CMG Matrix 2023.07.01'!$A$4:$A$703=$B$1)*('[1]CMG Matrix 2023.07.01'!$D$4:$D$703=$C80)*('[1]CMG Matrix 2023.07.01'!$M$3:$P$3=$D80)*('[1]CMG Matrix 2023.07.01'!$M$4:$P$703))</f>
        <v>28462.89</v>
      </c>
      <c r="G80" t="s">
        <v>34</v>
      </c>
      <c r="H80" t="s">
        <v>35</v>
      </c>
      <c r="I80" s="10">
        <f t="shared" si="7"/>
        <v>26470.487700000001</v>
      </c>
      <c r="J80" s="10">
        <f t="shared" si="8"/>
        <v>28462.89</v>
      </c>
      <c r="K80" s="10">
        <f t="shared" si="12"/>
        <v>28462.89</v>
      </c>
      <c r="L80" s="11" t="s">
        <v>36</v>
      </c>
      <c r="M80" s="10">
        <f t="shared" si="9"/>
        <v>28462.89</v>
      </c>
      <c r="N80" s="10"/>
      <c r="O80" s="11" t="s">
        <v>36</v>
      </c>
      <c r="P80" s="11" t="s">
        <v>36</v>
      </c>
      <c r="Q80" s="11" t="s">
        <v>36</v>
      </c>
      <c r="R80" s="11" t="s">
        <v>36</v>
      </c>
      <c r="S80" s="11" t="s">
        <v>36</v>
      </c>
      <c r="T80" s="11" t="s">
        <v>36</v>
      </c>
      <c r="U80" s="11" t="s">
        <v>36</v>
      </c>
      <c r="V80" s="11" t="s">
        <v>36</v>
      </c>
      <c r="W80" s="11">
        <f t="shared" si="11"/>
        <v>26470.487700000001</v>
      </c>
      <c r="X80" s="11" t="s">
        <v>36</v>
      </c>
    </row>
    <row r="81" spans="1:24" x14ac:dyDescent="0.75">
      <c r="A81" t="s">
        <v>31</v>
      </c>
      <c r="B81" t="s">
        <v>42</v>
      </c>
      <c r="C81" s="8">
        <v>403</v>
      </c>
      <c r="D81" s="3" t="s">
        <v>39</v>
      </c>
      <c r="E81" s="3" t="str">
        <f t="shared" si="10"/>
        <v>CMG 403  Level 4</v>
      </c>
      <c r="F81" s="9" cm="1">
        <f t="array" ref="F81">SUMPRODUCT(('[1]CMG Matrix 2023.07.01'!$A$4:$A$703=$B$1)*('[1]CMG Matrix 2023.07.01'!$D$4:$D$703=$C81)*('[1]CMG Matrix 2023.07.01'!$M$3:$P$3=$D81)*('[1]CMG Matrix 2023.07.01'!$M$4:$P$703))</f>
        <v>26528.73</v>
      </c>
      <c r="G81" t="s">
        <v>34</v>
      </c>
      <c r="H81" t="s">
        <v>35</v>
      </c>
      <c r="I81" s="10">
        <f t="shared" si="7"/>
        <v>24671.7189</v>
      </c>
      <c r="J81" s="10">
        <f t="shared" si="8"/>
        <v>26528.73</v>
      </c>
      <c r="K81" s="10">
        <f t="shared" si="12"/>
        <v>26528.73</v>
      </c>
      <c r="L81" s="11" t="s">
        <v>36</v>
      </c>
      <c r="M81" s="10">
        <f t="shared" si="9"/>
        <v>26528.73</v>
      </c>
      <c r="N81" s="10"/>
      <c r="O81" s="11" t="s">
        <v>36</v>
      </c>
      <c r="P81" s="11" t="s">
        <v>36</v>
      </c>
      <c r="Q81" s="11" t="s">
        <v>36</v>
      </c>
      <c r="R81" s="11" t="s">
        <v>36</v>
      </c>
      <c r="S81" s="11" t="s">
        <v>36</v>
      </c>
      <c r="T81" s="11" t="s">
        <v>36</v>
      </c>
      <c r="U81" s="11" t="s">
        <v>36</v>
      </c>
      <c r="V81" s="11" t="s">
        <v>36</v>
      </c>
      <c r="W81" s="11">
        <f t="shared" si="11"/>
        <v>24671.7189</v>
      </c>
      <c r="X81" s="11" t="s">
        <v>36</v>
      </c>
    </row>
    <row r="82" spans="1:24" x14ac:dyDescent="0.75">
      <c r="A82" t="s">
        <v>31</v>
      </c>
      <c r="B82" t="s">
        <v>42</v>
      </c>
      <c r="C82" s="8">
        <v>404</v>
      </c>
      <c r="D82" s="3" t="s">
        <v>33</v>
      </c>
      <c r="E82" s="3" t="str">
        <f t="shared" si="10"/>
        <v>CMG 404  Level 1</v>
      </c>
      <c r="F82" s="9" cm="1">
        <f t="array" ref="F82">SUMPRODUCT(('[1]CMG Matrix 2023.07.01'!$A$4:$A$703=$B$1)*('[1]CMG Matrix 2023.07.01'!$D$4:$D$703=$C82)*('[1]CMG Matrix 2023.07.01'!$M$3:$P$3=$D82)*('[1]CMG Matrix 2023.07.01'!$M$4:$P$703))</f>
        <v>58515.14</v>
      </c>
      <c r="G82" t="s">
        <v>34</v>
      </c>
      <c r="H82" t="s">
        <v>35</v>
      </c>
      <c r="I82" s="10">
        <f t="shared" si="7"/>
        <v>54419.080200000004</v>
      </c>
      <c r="J82" s="10">
        <f t="shared" si="8"/>
        <v>58515.14</v>
      </c>
      <c r="K82" s="10">
        <f t="shared" si="12"/>
        <v>58515.14</v>
      </c>
      <c r="L82" s="11" t="s">
        <v>36</v>
      </c>
      <c r="M82" s="10">
        <f t="shared" si="9"/>
        <v>58515.14</v>
      </c>
      <c r="N82" s="10"/>
      <c r="O82" s="11" t="s">
        <v>36</v>
      </c>
      <c r="P82" s="11" t="s">
        <v>36</v>
      </c>
      <c r="Q82" s="11" t="s">
        <v>36</v>
      </c>
      <c r="R82" s="11" t="s">
        <v>36</v>
      </c>
      <c r="S82" s="11" t="s">
        <v>36</v>
      </c>
      <c r="T82" s="11" t="s">
        <v>36</v>
      </c>
      <c r="U82" s="11" t="s">
        <v>36</v>
      </c>
      <c r="V82" s="11" t="s">
        <v>36</v>
      </c>
      <c r="W82" s="11">
        <f t="shared" si="11"/>
        <v>54419.080200000004</v>
      </c>
      <c r="X82" s="11" t="s">
        <v>36</v>
      </c>
    </row>
    <row r="83" spans="1:24" x14ac:dyDescent="0.75">
      <c r="A83" t="s">
        <v>31</v>
      </c>
      <c r="B83" t="s">
        <v>42</v>
      </c>
      <c r="C83" s="8">
        <v>404</v>
      </c>
      <c r="D83" s="3" t="s">
        <v>37</v>
      </c>
      <c r="E83" s="3" t="str">
        <f t="shared" si="10"/>
        <v>CMG 404  Level 2</v>
      </c>
      <c r="F83" s="9" cm="1">
        <f t="array" ref="F83">SUMPRODUCT(('[1]CMG Matrix 2023.07.01'!$A$4:$A$703=$B$1)*('[1]CMG Matrix 2023.07.01'!$D$4:$D$703=$C83)*('[1]CMG Matrix 2023.07.01'!$M$3:$P$3=$D83)*('[1]CMG Matrix 2023.07.01'!$M$4:$P$703))</f>
        <v>46102.02</v>
      </c>
      <c r="G83" t="s">
        <v>34</v>
      </c>
      <c r="H83" t="s">
        <v>35</v>
      </c>
      <c r="I83" s="10">
        <f t="shared" si="7"/>
        <v>42874.878599999996</v>
      </c>
      <c r="J83" s="10">
        <f t="shared" si="8"/>
        <v>46102.02</v>
      </c>
      <c r="K83" s="10">
        <f t="shared" si="12"/>
        <v>46102.02</v>
      </c>
      <c r="L83" s="11" t="s">
        <v>36</v>
      </c>
      <c r="M83" s="10">
        <f t="shared" si="9"/>
        <v>46102.02</v>
      </c>
      <c r="N83" s="10"/>
      <c r="O83" s="11" t="s">
        <v>36</v>
      </c>
      <c r="P83" s="11" t="s">
        <v>36</v>
      </c>
      <c r="Q83" s="11" t="s">
        <v>36</v>
      </c>
      <c r="R83" s="11" t="s">
        <v>36</v>
      </c>
      <c r="S83" s="11" t="s">
        <v>36</v>
      </c>
      <c r="T83" s="11" t="s">
        <v>36</v>
      </c>
      <c r="U83" s="11" t="s">
        <v>36</v>
      </c>
      <c r="V83" s="11" t="s">
        <v>36</v>
      </c>
      <c r="W83" s="11">
        <f t="shared" si="11"/>
        <v>42874.878599999996</v>
      </c>
      <c r="X83" s="11" t="s">
        <v>36</v>
      </c>
    </row>
    <row r="84" spans="1:24" x14ac:dyDescent="0.75">
      <c r="A84" t="s">
        <v>31</v>
      </c>
      <c r="B84" t="s">
        <v>42</v>
      </c>
      <c r="C84" s="8">
        <v>404</v>
      </c>
      <c r="D84" s="3" t="s">
        <v>38</v>
      </c>
      <c r="E84" s="3" t="str">
        <f t="shared" si="10"/>
        <v>CMG 404  Level 3</v>
      </c>
      <c r="F84" s="9" cm="1">
        <f t="array" ref="F84">SUMPRODUCT(('[1]CMG Matrix 2023.07.01'!$A$4:$A$703=$B$1)*('[1]CMG Matrix 2023.07.01'!$D$4:$D$703=$C84)*('[1]CMG Matrix 2023.07.01'!$M$3:$P$3=$D84)*('[1]CMG Matrix 2023.07.01'!$M$4:$P$703))</f>
        <v>44774.86</v>
      </c>
      <c r="G84" t="s">
        <v>34</v>
      </c>
      <c r="H84" t="s">
        <v>35</v>
      </c>
      <c r="I84" s="10">
        <f t="shared" si="7"/>
        <v>41640.6198</v>
      </c>
      <c r="J84" s="10">
        <f t="shared" si="8"/>
        <v>44774.86</v>
      </c>
      <c r="K84" s="10">
        <f t="shared" si="12"/>
        <v>44774.86</v>
      </c>
      <c r="L84" s="11" t="s">
        <v>36</v>
      </c>
      <c r="M84" s="10">
        <f t="shared" si="9"/>
        <v>44774.86</v>
      </c>
      <c r="N84" s="10"/>
      <c r="O84" s="11" t="s">
        <v>36</v>
      </c>
      <c r="P84" s="11" t="s">
        <v>36</v>
      </c>
      <c r="Q84" s="11" t="s">
        <v>36</v>
      </c>
      <c r="R84" s="11" t="s">
        <v>36</v>
      </c>
      <c r="S84" s="11" t="s">
        <v>36</v>
      </c>
      <c r="T84" s="11" t="s">
        <v>36</v>
      </c>
      <c r="U84" s="11" t="s">
        <v>36</v>
      </c>
      <c r="V84" s="11" t="s">
        <v>36</v>
      </c>
      <c r="W84" s="11">
        <f t="shared" si="11"/>
        <v>41640.6198</v>
      </c>
      <c r="X84" s="11" t="s">
        <v>36</v>
      </c>
    </row>
    <row r="85" spans="1:24" x14ac:dyDescent="0.75">
      <c r="A85" t="s">
        <v>31</v>
      </c>
      <c r="B85" t="s">
        <v>42</v>
      </c>
      <c r="C85" s="8">
        <v>404</v>
      </c>
      <c r="D85" s="3" t="s">
        <v>39</v>
      </c>
      <c r="E85" s="3" t="str">
        <f t="shared" si="10"/>
        <v>CMG 404  Level 4</v>
      </c>
      <c r="F85" s="9" cm="1">
        <f t="array" ref="F85">SUMPRODUCT(('[1]CMG Matrix 2023.07.01'!$A$4:$A$703=$B$1)*('[1]CMG Matrix 2023.07.01'!$D$4:$D$703=$C85)*('[1]CMG Matrix 2023.07.01'!$M$3:$P$3=$D85)*('[1]CMG Matrix 2023.07.01'!$M$4:$P$703))</f>
        <v>41734.44</v>
      </c>
      <c r="G85" t="s">
        <v>34</v>
      </c>
      <c r="H85" t="s">
        <v>35</v>
      </c>
      <c r="I85" s="10">
        <f t="shared" si="7"/>
        <v>38813.029200000004</v>
      </c>
      <c r="J85" s="10">
        <f t="shared" si="8"/>
        <v>41734.44</v>
      </c>
      <c r="K85" s="10">
        <f t="shared" si="12"/>
        <v>41734.44</v>
      </c>
      <c r="L85" s="11" t="s">
        <v>36</v>
      </c>
      <c r="M85" s="10">
        <f t="shared" si="9"/>
        <v>41734.44</v>
      </c>
      <c r="N85" s="10"/>
      <c r="O85" s="11" t="s">
        <v>36</v>
      </c>
      <c r="P85" s="11" t="s">
        <v>36</v>
      </c>
      <c r="Q85" s="11" t="s">
        <v>36</v>
      </c>
      <c r="R85" s="11" t="s">
        <v>36</v>
      </c>
      <c r="S85" s="11" t="s">
        <v>36</v>
      </c>
      <c r="T85" s="11" t="s">
        <v>36</v>
      </c>
      <c r="U85" s="11" t="s">
        <v>36</v>
      </c>
      <c r="V85" s="11" t="s">
        <v>36</v>
      </c>
      <c r="W85" s="11">
        <f t="shared" si="11"/>
        <v>38813.029200000004</v>
      </c>
      <c r="X85" s="11" t="s">
        <v>36</v>
      </c>
    </row>
    <row r="86" spans="1:24" x14ac:dyDescent="0.75">
      <c r="A86" t="s">
        <v>31</v>
      </c>
      <c r="B86" t="s">
        <v>42</v>
      </c>
      <c r="C86" s="8">
        <v>405</v>
      </c>
      <c r="D86" s="3" t="s">
        <v>33</v>
      </c>
      <c r="E86" s="3" t="str">
        <f t="shared" si="10"/>
        <v>CMG 405  Level 1</v>
      </c>
      <c r="F86" s="9" cm="1">
        <f t="array" ref="F86">SUMPRODUCT(('[1]CMG Matrix 2023.07.01'!$A$4:$A$703=$B$1)*('[1]CMG Matrix 2023.07.01'!$D$4:$D$703=$C86)*('[1]CMG Matrix 2023.07.01'!$M$3:$P$3=$D86)*('[1]CMG Matrix 2023.07.01'!$M$4:$P$703))</f>
        <v>47793.74</v>
      </c>
      <c r="G86" t="s">
        <v>34</v>
      </c>
      <c r="H86" t="s">
        <v>35</v>
      </c>
      <c r="I86" s="10">
        <f t="shared" si="7"/>
        <v>44448.178200000002</v>
      </c>
      <c r="J86" s="10">
        <f t="shared" si="8"/>
        <v>47793.74</v>
      </c>
      <c r="K86" s="10">
        <f t="shared" si="12"/>
        <v>47793.74</v>
      </c>
      <c r="L86" s="11" t="s">
        <v>36</v>
      </c>
      <c r="M86" s="10">
        <f t="shared" si="9"/>
        <v>47793.74</v>
      </c>
      <c r="N86" s="10"/>
      <c r="O86" s="11" t="s">
        <v>36</v>
      </c>
      <c r="P86" s="11" t="s">
        <v>36</v>
      </c>
      <c r="Q86" s="11" t="s">
        <v>36</v>
      </c>
      <c r="R86" s="11" t="s">
        <v>36</v>
      </c>
      <c r="S86" s="11" t="s">
        <v>36</v>
      </c>
      <c r="T86" s="11" t="s">
        <v>36</v>
      </c>
      <c r="U86" s="11" t="s">
        <v>36</v>
      </c>
      <c r="V86" s="11" t="s">
        <v>36</v>
      </c>
      <c r="W86" s="11">
        <f t="shared" si="11"/>
        <v>44448.178200000002</v>
      </c>
      <c r="X86" s="11" t="s">
        <v>36</v>
      </c>
    </row>
    <row r="87" spans="1:24" x14ac:dyDescent="0.75">
      <c r="A87" t="s">
        <v>31</v>
      </c>
      <c r="B87" t="s">
        <v>42</v>
      </c>
      <c r="C87" s="8">
        <v>405</v>
      </c>
      <c r="D87" s="3" t="s">
        <v>37</v>
      </c>
      <c r="E87" s="3" t="str">
        <f t="shared" si="10"/>
        <v>CMG 405  Level 2</v>
      </c>
      <c r="F87" s="9" cm="1">
        <f t="array" ref="F87">SUMPRODUCT(('[1]CMG Matrix 2023.07.01'!$A$4:$A$703=$B$1)*('[1]CMG Matrix 2023.07.01'!$D$4:$D$703=$C87)*('[1]CMG Matrix 2023.07.01'!$M$3:$P$3=$D87)*('[1]CMG Matrix 2023.07.01'!$M$4:$P$703))</f>
        <v>37654.21</v>
      </c>
      <c r="G87" t="s">
        <v>34</v>
      </c>
      <c r="H87" t="s">
        <v>35</v>
      </c>
      <c r="I87" s="10">
        <f t="shared" si="7"/>
        <v>35018.415300000001</v>
      </c>
      <c r="J87" s="10">
        <f t="shared" si="8"/>
        <v>37654.21</v>
      </c>
      <c r="K87" s="10">
        <f t="shared" si="12"/>
        <v>37654.21</v>
      </c>
      <c r="L87" s="11" t="s">
        <v>36</v>
      </c>
      <c r="M87" s="10">
        <f t="shared" si="9"/>
        <v>37654.21</v>
      </c>
      <c r="N87" s="10"/>
      <c r="O87" s="11" t="s">
        <v>36</v>
      </c>
      <c r="P87" s="11" t="s">
        <v>36</v>
      </c>
      <c r="Q87" s="11" t="s">
        <v>36</v>
      </c>
      <c r="R87" s="11" t="s">
        <v>36</v>
      </c>
      <c r="S87" s="11" t="s">
        <v>36</v>
      </c>
      <c r="T87" s="11" t="s">
        <v>36</v>
      </c>
      <c r="U87" s="11" t="s">
        <v>36</v>
      </c>
      <c r="V87" s="11" t="s">
        <v>36</v>
      </c>
      <c r="W87" s="11">
        <f t="shared" si="11"/>
        <v>35018.415300000001</v>
      </c>
      <c r="X87" s="11" t="s">
        <v>36</v>
      </c>
    </row>
    <row r="88" spans="1:24" x14ac:dyDescent="0.75">
      <c r="A88" t="s">
        <v>31</v>
      </c>
      <c r="B88" t="s">
        <v>42</v>
      </c>
      <c r="C88" s="8">
        <v>405</v>
      </c>
      <c r="D88" s="3" t="s">
        <v>38</v>
      </c>
      <c r="E88" s="3" t="str">
        <f t="shared" si="10"/>
        <v>CMG 405  Level 3</v>
      </c>
      <c r="F88" s="9" cm="1">
        <f t="array" ref="F88">SUMPRODUCT(('[1]CMG Matrix 2023.07.01'!$A$4:$A$703=$B$1)*('[1]CMG Matrix 2023.07.01'!$D$4:$D$703=$C88)*('[1]CMG Matrix 2023.07.01'!$M$3:$P$3=$D88)*('[1]CMG Matrix 2023.07.01'!$M$4:$P$703))</f>
        <v>36571.279999999999</v>
      </c>
      <c r="G88" t="s">
        <v>34</v>
      </c>
      <c r="H88" t="s">
        <v>35</v>
      </c>
      <c r="I88" s="10">
        <f t="shared" si="7"/>
        <v>34011.290399999998</v>
      </c>
      <c r="J88" s="10">
        <f t="shared" si="8"/>
        <v>36571.279999999999</v>
      </c>
      <c r="K88" s="10">
        <f t="shared" si="12"/>
        <v>36571.279999999999</v>
      </c>
      <c r="L88" s="11" t="s">
        <v>36</v>
      </c>
      <c r="M88" s="10">
        <f t="shared" si="9"/>
        <v>36571.279999999999</v>
      </c>
      <c r="N88" s="10"/>
      <c r="O88" s="11" t="s">
        <v>36</v>
      </c>
      <c r="P88" s="11" t="s">
        <v>36</v>
      </c>
      <c r="Q88" s="11" t="s">
        <v>36</v>
      </c>
      <c r="R88" s="11" t="s">
        <v>36</v>
      </c>
      <c r="S88" s="11" t="s">
        <v>36</v>
      </c>
      <c r="T88" s="11" t="s">
        <v>36</v>
      </c>
      <c r="U88" s="11" t="s">
        <v>36</v>
      </c>
      <c r="V88" s="11" t="s">
        <v>36</v>
      </c>
      <c r="W88" s="11">
        <f t="shared" si="11"/>
        <v>34011.290399999998</v>
      </c>
      <c r="X88" s="11" t="s">
        <v>36</v>
      </c>
    </row>
    <row r="89" spans="1:24" x14ac:dyDescent="0.75">
      <c r="A89" t="s">
        <v>31</v>
      </c>
      <c r="B89" t="s">
        <v>42</v>
      </c>
      <c r="C89" s="8">
        <v>405</v>
      </c>
      <c r="D89" s="3" t="s">
        <v>39</v>
      </c>
      <c r="E89" s="3" t="str">
        <f t="shared" si="10"/>
        <v>CMG 405  Level 4</v>
      </c>
      <c r="F89" s="9" cm="1">
        <f t="array" ref="F89">SUMPRODUCT(('[1]CMG Matrix 2023.07.01'!$A$4:$A$703=$B$1)*('[1]CMG Matrix 2023.07.01'!$D$4:$D$703=$C89)*('[1]CMG Matrix 2023.07.01'!$M$3:$P$3=$D89)*('[1]CMG Matrix 2023.07.01'!$M$4:$P$703))</f>
        <v>34085.79</v>
      </c>
      <c r="G89" t="s">
        <v>34</v>
      </c>
      <c r="H89" t="s">
        <v>35</v>
      </c>
      <c r="I89" s="10">
        <f t="shared" si="7"/>
        <v>31699.784700000004</v>
      </c>
      <c r="J89" s="10">
        <f t="shared" si="8"/>
        <v>34085.79</v>
      </c>
      <c r="K89" s="10">
        <f t="shared" si="12"/>
        <v>34085.79</v>
      </c>
      <c r="L89" s="11" t="s">
        <v>36</v>
      </c>
      <c r="M89" s="10">
        <f t="shared" si="9"/>
        <v>34085.79</v>
      </c>
      <c r="N89" s="10"/>
      <c r="O89" s="11" t="s">
        <v>36</v>
      </c>
      <c r="P89" s="11" t="s">
        <v>36</v>
      </c>
      <c r="Q89" s="11" t="s">
        <v>36</v>
      </c>
      <c r="R89" s="11" t="s">
        <v>36</v>
      </c>
      <c r="S89" s="11" t="s">
        <v>36</v>
      </c>
      <c r="T89" s="11" t="s">
        <v>36</v>
      </c>
      <c r="U89" s="11" t="s">
        <v>36</v>
      </c>
      <c r="V89" s="11" t="s">
        <v>36</v>
      </c>
      <c r="W89" s="11">
        <f t="shared" si="11"/>
        <v>31699.784700000004</v>
      </c>
      <c r="X89" s="11" t="s">
        <v>36</v>
      </c>
    </row>
    <row r="90" spans="1:24" x14ac:dyDescent="0.75">
      <c r="A90" t="s">
        <v>31</v>
      </c>
      <c r="B90" t="s">
        <v>42</v>
      </c>
      <c r="C90" s="8">
        <v>406</v>
      </c>
      <c r="D90" s="3" t="s">
        <v>33</v>
      </c>
      <c r="E90" s="3" t="str">
        <f t="shared" si="10"/>
        <v>CMG 406  Level 1</v>
      </c>
      <c r="F90" s="9" cm="1">
        <f t="array" ref="F90">SUMPRODUCT(('[1]CMG Matrix 2023.07.01'!$A$4:$A$703=$B$1)*('[1]CMG Matrix 2023.07.01'!$D$4:$D$703=$C90)*('[1]CMG Matrix 2023.07.01'!$M$3:$P$3=$D90)*('[1]CMG Matrix 2023.07.01'!$M$4:$P$703))</f>
        <v>60016.49</v>
      </c>
      <c r="G90" t="s">
        <v>34</v>
      </c>
      <c r="H90" t="s">
        <v>35</v>
      </c>
      <c r="I90" s="10">
        <f t="shared" si="7"/>
        <v>55815.335700000003</v>
      </c>
      <c r="J90" s="10">
        <f t="shared" si="8"/>
        <v>60016.49</v>
      </c>
      <c r="K90" s="10">
        <f t="shared" si="12"/>
        <v>60016.49</v>
      </c>
      <c r="L90" s="11" t="s">
        <v>36</v>
      </c>
      <c r="M90" s="10">
        <f t="shared" si="9"/>
        <v>60016.49</v>
      </c>
      <c r="N90" s="10"/>
      <c r="O90" s="11" t="s">
        <v>36</v>
      </c>
      <c r="P90" s="11" t="s">
        <v>36</v>
      </c>
      <c r="Q90" s="11" t="s">
        <v>36</v>
      </c>
      <c r="R90" s="11" t="s">
        <v>36</v>
      </c>
      <c r="S90" s="11" t="s">
        <v>36</v>
      </c>
      <c r="T90" s="11" t="s">
        <v>36</v>
      </c>
      <c r="U90" s="11" t="s">
        <v>36</v>
      </c>
      <c r="V90" s="11" t="s">
        <v>36</v>
      </c>
      <c r="W90" s="11">
        <f t="shared" si="11"/>
        <v>55815.335700000003</v>
      </c>
      <c r="X90" s="11" t="s">
        <v>36</v>
      </c>
    </row>
    <row r="91" spans="1:24" x14ac:dyDescent="0.75">
      <c r="A91" t="s">
        <v>31</v>
      </c>
      <c r="B91" t="s">
        <v>42</v>
      </c>
      <c r="C91" s="8">
        <v>406</v>
      </c>
      <c r="D91" s="3" t="s">
        <v>37</v>
      </c>
      <c r="E91" s="3" t="str">
        <f t="shared" si="10"/>
        <v>CMG 406  Level 2</v>
      </c>
      <c r="F91" s="9" cm="1">
        <f t="array" ref="F91">SUMPRODUCT(('[1]CMG Matrix 2023.07.01'!$A$4:$A$703=$B$1)*('[1]CMG Matrix 2023.07.01'!$D$4:$D$703=$C91)*('[1]CMG Matrix 2023.07.01'!$M$3:$P$3=$D91)*('[1]CMG Matrix 2023.07.01'!$M$4:$P$703))</f>
        <v>47283.71</v>
      </c>
      <c r="G91" t="s">
        <v>34</v>
      </c>
      <c r="H91" t="s">
        <v>35</v>
      </c>
      <c r="I91" s="10">
        <f t="shared" si="7"/>
        <v>43973.850299999998</v>
      </c>
      <c r="J91" s="10">
        <f t="shared" si="8"/>
        <v>47283.71</v>
      </c>
      <c r="K91" s="10">
        <f t="shared" si="12"/>
        <v>47283.71</v>
      </c>
      <c r="L91" s="11" t="s">
        <v>36</v>
      </c>
      <c r="M91" s="10">
        <f t="shared" si="9"/>
        <v>47283.71</v>
      </c>
      <c r="N91" s="10"/>
      <c r="O91" s="11" t="s">
        <v>36</v>
      </c>
      <c r="P91" s="11" t="s">
        <v>36</v>
      </c>
      <c r="Q91" s="11" t="s">
        <v>36</v>
      </c>
      <c r="R91" s="11" t="s">
        <v>36</v>
      </c>
      <c r="S91" s="11" t="s">
        <v>36</v>
      </c>
      <c r="T91" s="11" t="s">
        <v>36</v>
      </c>
      <c r="U91" s="11" t="s">
        <v>36</v>
      </c>
      <c r="V91" s="11" t="s">
        <v>36</v>
      </c>
      <c r="W91" s="11">
        <f t="shared" si="11"/>
        <v>43973.850299999998</v>
      </c>
      <c r="X91" s="11" t="s">
        <v>36</v>
      </c>
    </row>
    <row r="92" spans="1:24" x14ac:dyDescent="0.75">
      <c r="A92" t="s">
        <v>31</v>
      </c>
      <c r="B92" t="s">
        <v>42</v>
      </c>
      <c r="C92" s="8">
        <v>406</v>
      </c>
      <c r="D92" s="3" t="s">
        <v>38</v>
      </c>
      <c r="E92" s="3" t="str">
        <f t="shared" si="10"/>
        <v>CMG 406  Level 3</v>
      </c>
      <c r="F92" s="9" cm="1">
        <f t="array" ref="F92">SUMPRODUCT(('[1]CMG Matrix 2023.07.01'!$A$4:$A$703=$B$1)*('[1]CMG Matrix 2023.07.01'!$D$4:$D$703=$C92)*('[1]CMG Matrix 2023.07.01'!$M$3:$P$3=$D92)*('[1]CMG Matrix 2023.07.01'!$M$4:$P$703))</f>
        <v>45924.22</v>
      </c>
      <c r="G92" t="s">
        <v>34</v>
      </c>
      <c r="H92" t="s">
        <v>35</v>
      </c>
      <c r="I92" s="10">
        <f t="shared" si="7"/>
        <v>42709.524600000004</v>
      </c>
      <c r="J92" s="10">
        <f t="shared" si="8"/>
        <v>45924.22</v>
      </c>
      <c r="K92" s="10">
        <f t="shared" si="12"/>
        <v>45924.22</v>
      </c>
      <c r="L92" s="11" t="s">
        <v>36</v>
      </c>
      <c r="M92" s="10">
        <f t="shared" si="9"/>
        <v>45924.22</v>
      </c>
      <c r="N92" s="10"/>
      <c r="O92" s="11" t="s">
        <v>36</v>
      </c>
      <c r="P92" s="11" t="s">
        <v>36</v>
      </c>
      <c r="Q92" s="11" t="s">
        <v>36</v>
      </c>
      <c r="R92" s="11" t="s">
        <v>36</v>
      </c>
      <c r="S92" s="11" t="s">
        <v>36</v>
      </c>
      <c r="T92" s="11" t="s">
        <v>36</v>
      </c>
      <c r="U92" s="11" t="s">
        <v>36</v>
      </c>
      <c r="V92" s="11" t="s">
        <v>36</v>
      </c>
      <c r="W92" s="11">
        <f t="shared" si="11"/>
        <v>42709.524600000004</v>
      </c>
      <c r="X92" s="11" t="s">
        <v>36</v>
      </c>
    </row>
    <row r="93" spans="1:24" x14ac:dyDescent="0.75">
      <c r="A93" t="s">
        <v>31</v>
      </c>
      <c r="B93" t="s">
        <v>42</v>
      </c>
      <c r="C93" s="8">
        <v>406</v>
      </c>
      <c r="D93" s="3" t="s">
        <v>39</v>
      </c>
      <c r="E93" s="3" t="str">
        <f t="shared" si="10"/>
        <v>CMG 406  Level 4</v>
      </c>
      <c r="F93" s="9" cm="1">
        <f t="array" ref="F93">SUMPRODUCT(('[1]CMG Matrix 2023.07.01'!$A$4:$A$703=$B$1)*('[1]CMG Matrix 2023.07.01'!$D$4:$D$703=$C93)*('[1]CMG Matrix 2023.07.01'!$M$3:$P$3=$D93)*('[1]CMG Matrix 2023.07.01'!$M$4:$P$703))</f>
        <v>42804.78</v>
      </c>
      <c r="G93" t="s">
        <v>34</v>
      </c>
      <c r="H93" t="s">
        <v>35</v>
      </c>
      <c r="I93" s="10">
        <f t="shared" si="7"/>
        <v>39808.445400000004</v>
      </c>
      <c r="J93" s="10">
        <f t="shared" si="8"/>
        <v>42804.78</v>
      </c>
      <c r="K93" s="10">
        <f t="shared" si="12"/>
        <v>42804.78</v>
      </c>
      <c r="L93" s="11" t="s">
        <v>36</v>
      </c>
      <c r="M93" s="10">
        <f t="shared" si="9"/>
        <v>42804.78</v>
      </c>
      <c r="N93" s="10"/>
      <c r="O93" s="11" t="s">
        <v>36</v>
      </c>
      <c r="P93" s="11" t="s">
        <v>36</v>
      </c>
      <c r="Q93" s="11" t="s">
        <v>36</v>
      </c>
      <c r="R93" s="11" t="s">
        <v>36</v>
      </c>
      <c r="S93" s="11" t="s">
        <v>36</v>
      </c>
      <c r="T93" s="11" t="s">
        <v>36</v>
      </c>
      <c r="U93" s="11" t="s">
        <v>36</v>
      </c>
      <c r="V93" s="11" t="s">
        <v>36</v>
      </c>
      <c r="W93" s="11">
        <f t="shared" si="11"/>
        <v>39808.445400000004</v>
      </c>
      <c r="X93" s="11" t="s">
        <v>36</v>
      </c>
    </row>
    <row r="94" spans="1:24" x14ac:dyDescent="0.75">
      <c r="A94" t="s">
        <v>31</v>
      </c>
      <c r="B94" t="s">
        <v>42</v>
      </c>
      <c r="C94" s="8">
        <v>407</v>
      </c>
      <c r="D94" s="3" t="s">
        <v>33</v>
      </c>
      <c r="E94" s="3" t="str">
        <f t="shared" si="10"/>
        <v>CMG 407  Level 1</v>
      </c>
      <c r="F94" s="9" cm="1">
        <f t="array" ref="F94">SUMPRODUCT(('[1]CMG Matrix 2023.07.01'!$A$4:$A$703=$B$1)*('[1]CMG Matrix 2023.07.01'!$D$4:$D$703=$C94)*('[1]CMG Matrix 2023.07.01'!$M$3:$P$3=$D94)*('[1]CMG Matrix 2023.07.01'!$M$4:$P$703))</f>
        <v>80543.39</v>
      </c>
      <c r="G94" t="s">
        <v>34</v>
      </c>
      <c r="H94" t="s">
        <v>35</v>
      </c>
      <c r="I94" s="10">
        <f t="shared" si="7"/>
        <v>74905.352700000003</v>
      </c>
      <c r="J94" s="10">
        <f t="shared" si="8"/>
        <v>80543.39</v>
      </c>
      <c r="K94" s="10">
        <f t="shared" si="12"/>
        <v>80543.39</v>
      </c>
      <c r="L94" s="11" t="s">
        <v>36</v>
      </c>
      <c r="M94" s="10">
        <f t="shared" si="9"/>
        <v>80543.39</v>
      </c>
      <c r="N94" s="10"/>
      <c r="O94" s="11" t="s">
        <v>36</v>
      </c>
      <c r="P94" s="11" t="s">
        <v>36</v>
      </c>
      <c r="Q94" s="11" t="s">
        <v>36</v>
      </c>
      <c r="R94" s="11" t="s">
        <v>36</v>
      </c>
      <c r="S94" s="11" t="s">
        <v>36</v>
      </c>
      <c r="T94" s="11" t="s">
        <v>36</v>
      </c>
      <c r="U94" s="11" t="s">
        <v>36</v>
      </c>
      <c r="V94" s="11" t="s">
        <v>36</v>
      </c>
      <c r="W94" s="11">
        <f t="shared" si="11"/>
        <v>74905.352700000003</v>
      </c>
      <c r="X94" s="11" t="s">
        <v>36</v>
      </c>
    </row>
    <row r="95" spans="1:24" x14ac:dyDescent="0.75">
      <c r="A95" t="s">
        <v>31</v>
      </c>
      <c r="B95" t="s">
        <v>42</v>
      </c>
      <c r="C95" s="8">
        <v>407</v>
      </c>
      <c r="D95" s="3" t="s">
        <v>37</v>
      </c>
      <c r="E95" s="3" t="str">
        <f t="shared" si="10"/>
        <v>CMG 407  Level 2</v>
      </c>
      <c r="F95" s="9" cm="1">
        <f t="array" ref="F95">SUMPRODUCT(('[1]CMG Matrix 2023.07.01'!$A$4:$A$703=$B$1)*('[1]CMG Matrix 2023.07.01'!$D$4:$D$703=$C95)*('[1]CMG Matrix 2023.07.01'!$M$3:$P$3=$D95)*('[1]CMG Matrix 2023.07.01'!$M$4:$P$703))</f>
        <v>63455.6</v>
      </c>
      <c r="G95" t="s">
        <v>34</v>
      </c>
      <c r="H95" t="s">
        <v>35</v>
      </c>
      <c r="I95" s="10">
        <f t="shared" si="7"/>
        <v>59013.707999999999</v>
      </c>
      <c r="J95" s="10">
        <f t="shared" si="8"/>
        <v>63455.6</v>
      </c>
      <c r="K95" s="10">
        <f t="shared" si="12"/>
        <v>63455.6</v>
      </c>
      <c r="L95" s="11" t="s">
        <v>36</v>
      </c>
      <c r="M95" s="10">
        <f t="shared" si="9"/>
        <v>63455.6</v>
      </c>
      <c r="N95" s="10"/>
      <c r="O95" s="11" t="s">
        <v>36</v>
      </c>
      <c r="P95" s="11" t="s">
        <v>36</v>
      </c>
      <c r="Q95" s="11" t="s">
        <v>36</v>
      </c>
      <c r="R95" s="11" t="s">
        <v>36</v>
      </c>
      <c r="S95" s="11" t="s">
        <v>36</v>
      </c>
      <c r="T95" s="11" t="s">
        <v>36</v>
      </c>
      <c r="U95" s="11" t="s">
        <v>36</v>
      </c>
      <c r="V95" s="11" t="s">
        <v>36</v>
      </c>
      <c r="W95" s="11">
        <f t="shared" si="11"/>
        <v>59013.707999999999</v>
      </c>
      <c r="X95" s="11" t="s">
        <v>36</v>
      </c>
    </row>
    <row r="96" spans="1:24" x14ac:dyDescent="0.75">
      <c r="A96" t="s">
        <v>31</v>
      </c>
      <c r="B96" t="s">
        <v>42</v>
      </c>
      <c r="C96" s="8">
        <v>407</v>
      </c>
      <c r="D96" s="3" t="s">
        <v>38</v>
      </c>
      <c r="E96" s="3" t="str">
        <f t="shared" si="10"/>
        <v>CMG 407  Level 3</v>
      </c>
      <c r="F96" s="9" cm="1">
        <f t="array" ref="F96">SUMPRODUCT(('[1]CMG Matrix 2023.07.01'!$A$4:$A$703=$B$1)*('[1]CMG Matrix 2023.07.01'!$D$4:$D$703=$C96)*('[1]CMG Matrix 2023.07.01'!$M$3:$P$3=$D96)*('[1]CMG Matrix 2023.07.01'!$M$4:$P$703))</f>
        <v>61630.99</v>
      </c>
      <c r="G96" t="s">
        <v>34</v>
      </c>
      <c r="H96" t="s">
        <v>35</v>
      </c>
      <c r="I96" s="10">
        <f t="shared" si="7"/>
        <v>57316.820700000004</v>
      </c>
      <c r="J96" s="10">
        <f t="shared" si="8"/>
        <v>61630.99</v>
      </c>
      <c r="K96" s="10">
        <f t="shared" si="12"/>
        <v>61630.99</v>
      </c>
      <c r="L96" s="11" t="s">
        <v>36</v>
      </c>
      <c r="M96" s="10">
        <f t="shared" si="9"/>
        <v>61630.99</v>
      </c>
      <c r="N96" s="10"/>
      <c r="O96" s="11" t="s">
        <v>36</v>
      </c>
      <c r="P96" s="11" t="s">
        <v>36</v>
      </c>
      <c r="Q96" s="11" t="s">
        <v>36</v>
      </c>
      <c r="R96" s="11" t="s">
        <v>36</v>
      </c>
      <c r="S96" s="11" t="s">
        <v>36</v>
      </c>
      <c r="T96" s="11" t="s">
        <v>36</v>
      </c>
      <c r="U96" s="11" t="s">
        <v>36</v>
      </c>
      <c r="V96" s="11" t="s">
        <v>36</v>
      </c>
      <c r="W96" s="11">
        <f t="shared" si="11"/>
        <v>57316.820700000004</v>
      </c>
      <c r="X96" s="11" t="s">
        <v>36</v>
      </c>
    </row>
    <row r="97" spans="1:24" x14ac:dyDescent="0.75">
      <c r="A97" t="s">
        <v>31</v>
      </c>
      <c r="B97" t="s">
        <v>42</v>
      </c>
      <c r="C97" s="8">
        <v>407</v>
      </c>
      <c r="D97" s="3" t="s">
        <v>39</v>
      </c>
      <c r="E97" s="3" t="str">
        <f t="shared" si="10"/>
        <v>CMG 407  Level 4</v>
      </c>
      <c r="F97" s="9" cm="1">
        <f t="array" ref="F97">SUMPRODUCT(('[1]CMG Matrix 2023.07.01'!$A$4:$A$703=$B$1)*('[1]CMG Matrix 2023.07.01'!$D$4:$D$703=$C97)*('[1]CMG Matrix 2023.07.01'!$M$3:$P$3=$D97)*('[1]CMG Matrix 2023.07.01'!$M$4:$P$703))</f>
        <v>57443</v>
      </c>
      <c r="G97" t="s">
        <v>34</v>
      </c>
      <c r="H97" t="s">
        <v>35</v>
      </c>
      <c r="I97" s="10">
        <f t="shared" si="7"/>
        <v>53421.990000000005</v>
      </c>
      <c r="J97" s="10">
        <f t="shared" si="8"/>
        <v>57443</v>
      </c>
      <c r="K97" s="10">
        <f t="shared" si="12"/>
        <v>57443</v>
      </c>
      <c r="L97" s="11" t="s">
        <v>36</v>
      </c>
      <c r="M97" s="10">
        <f t="shared" si="9"/>
        <v>57443</v>
      </c>
      <c r="N97" s="10"/>
      <c r="O97" s="11" t="s">
        <v>36</v>
      </c>
      <c r="P97" s="11" t="s">
        <v>36</v>
      </c>
      <c r="Q97" s="11" t="s">
        <v>36</v>
      </c>
      <c r="R97" s="11" t="s">
        <v>36</v>
      </c>
      <c r="S97" s="11" t="s">
        <v>36</v>
      </c>
      <c r="T97" s="11" t="s">
        <v>36</v>
      </c>
      <c r="U97" s="11" t="s">
        <v>36</v>
      </c>
      <c r="V97" s="11" t="s">
        <v>36</v>
      </c>
      <c r="W97" s="11">
        <f t="shared" si="11"/>
        <v>53421.990000000005</v>
      </c>
      <c r="X97" s="11" t="s">
        <v>36</v>
      </c>
    </row>
    <row r="98" spans="1:24" x14ac:dyDescent="0.75">
      <c r="A98" t="s">
        <v>31</v>
      </c>
      <c r="B98" t="s">
        <v>43</v>
      </c>
      <c r="C98" s="8">
        <v>501</v>
      </c>
      <c r="D98" s="3" t="s">
        <v>33</v>
      </c>
      <c r="E98" s="3" t="str">
        <f t="shared" si="10"/>
        <v>CMG 501  Level 1</v>
      </c>
      <c r="F98" s="9" cm="1">
        <f t="array" ref="F98">SUMPRODUCT(('[1]CMG Matrix 2023.07.01'!$A$4:$A$703=$B$1)*('[1]CMG Matrix 2023.07.01'!$D$4:$D$703=$C98)*('[1]CMG Matrix 2023.07.01'!$M$3:$P$3=$D98)*('[1]CMG Matrix 2023.07.01'!$M$4:$P$703))</f>
        <v>22620.9</v>
      </c>
      <c r="G98" t="s">
        <v>34</v>
      </c>
      <c r="H98" t="s">
        <v>35</v>
      </c>
      <c r="I98" s="10">
        <f t="shared" si="7"/>
        <v>21037.437000000002</v>
      </c>
      <c r="J98" s="10">
        <f t="shared" si="8"/>
        <v>22620.9</v>
      </c>
      <c r="K98" s="10">
        <f t="shared" si="12"/>
        <v>22620.9</v>
      </c>
      <c r="L98" s="11" t="s">
        <v>36</v>
      </c>
      <c r="M98" s="10">
        <f t="shared" si="9"/>
        <v>22620.9</v>
      </c>
      <c r="N98" s="10"/>
      <c r="O98" s="11" t="s">
        <v>36</v>
      </c>
      <c r="P98" s="11" t="s">
        <v>36</v>
      </c>
      <c r="Q98" s="11" t="s">
        <v>36</v>
      </c>
      <c r="R98" s="11" t="s">
        <v>36</v>
      </c>
      <c r="S98" s="11" t="s">
        <v>36</v>
      </c>
      <c r="T98" s="11" t="s">
        <v>36</v>
      </c>
      <c r="U98" s="11" t="s">
        <v>36</v>
      </c>
      <c r="V98" s="11" t="s">
        <v>36</v>
      </c>
      <c r="W98" s="11">
        <f t="shared" si="11"/>
        <v>21037.437000000002</v>
      </c>
      <c r="X98" s="11" t="s">
        <v>36</v>
      </c>
    </row>
    <row r="99" spans="1:24" x14ac:dyDescent="0.75">
      <c r="A99" t="s">
        <v>31</v>
      </c>
      <c r="B99" t="s">
        <v>43</v>
      </c>
      <c r="C99" s="8">
        <v>501</v>
      </c>
      <c r="D99" s="3" t="s">
        <v>37</v>
      </c>
      <c r="E99" s="3" t="str">
        <f t="shared" si="10"/>
        <v>CMG 501  Level 2</v>
      </c>
      <c r="F99" s="9" cm="1">
        <f t="array" ref="F99">SUMPRODUCT(('[1]CMG Matrix 2023.07.01'!$A$4:$A$703=$B$1)*('[1]CMG Matrix 2023.07.01'!$D$4:$D$703=$C99)*('[1]CMG Matrix 2023.07.01'!$M$3:$P$3=$D99)*('[1]CMG Matrix 2023.07.01'!$M$4:$P$703))</f>
        <v>17931.849999999999</v>
      </c>
      <c r="G99" t="s">
        <v>34</v>
      </c>
      <c r="H99" t="s">
        <v>35</v>
      </c>
      <c r="I99" s="10">
        <f t="shared" si="7"/>
        <v>16676.620500000001</v>
      </c>
      <c r="J99" s="10">
        <f t="shared" si="8"/>
        <v>17931.849999999999</v>
      </c>
      <c r="K99" s="10">
        <f t="shared" si="12"/>
        <v>17931.849999999999</v>
      </c>
      <c r="L99" s="11" t="s">
        <v>36</v>
      </c>
      <c r="M99" s="10">
        <f t="shared" si="9"/>
        <v>17931.849999999999</v>
      </c>
      <c r="N99" s="10"/>
      <c r="O99" s="11" t="s">
        <v>36</v>
      </c>
      <c r="P99" s="11" t="s">
        <v>36</v>
      </c>
      <c r="Q99" s="11" t="s">
        <v>36</v>
      </c>
      <c r="R99" s="11" t="s">
        <v>36</v>
      </c>
      <c r="S99" s="11" t="s">
        <v>36</v>
      </c>
      <c r="T99" s="11" t="s">
        <v>36</v>
      </c>
      <c r="U99" s="11" t="s">
        <v>36</v>
      </c>
      <c r="V99" s="11" t="s">
        <v>36</v>
      </c>
      <c r="W99" s="11">
        <f t="shared" si="11"/>
        <v>16676.620500000001</v>
      </c>
      <c r="X99" s="11" t="s">
        <v>36</v>
      </c>
    </row>
    <row r="100" spans="1:24" x14ac:dyDescent="0.75">
      <c r="A100" t="s">
        <v>31</v>
      </c>
      <c r="B100" t="s">
        <v>43</v>
      </c>
      <c r="C100" s="8">
        <v>501</v>
      </c>
      <c r="D100" s="3" t="s">
        <v>38</v>
      </c>
      <c r="E100" s="3" t="str">
        <f t="shared" si="10"/>
        <v>CMG 501  Level 3</v>
      </c>
      <c r="F100" s="9" cm="1">
        <f t="array" ref="F100">SUMPRODUCT(('[1]CMG Matrix 2023.07.01'!$A$4:$A$703=$B$1)*('[1]CMG Matrix 2023.07.01'!$D$4:$D$703=$C100)*('[1]CMG Matrix 2023.07.01'!$M$3:$P$3=$D100)*('[1]CMG Matrix 2023.07.01'!$M$4:$P$703))</f>
        <v>16863.310000000001</v>
      </c>
      <c r="G100" t="s">
        <v>34</v>
      </c>
      <c r="H100" t="s">
        <v>35</v>
      </c>
      <c r="I100" s="10">
        <f t="shared" si="7"/>
        <v>15682.878300000002</v>
      </c>
      <c r="J100" s="10">
        <f t="shared" si="8"/>
        <v>16863.310000000001</v>
      </c>
      <c r="K100" s="10">
        <f t="shared" si="12"/>
        <v>16863.310000000001</v>
      </c>
      <c r="L100" s="11" t="s">
        <v>36</v>
      </c>
      <c r="M100" s="10">
        <f t="shared" si="9"/>
        <v>16863.310000000001</v>
      </c>
      <c r="N100" s="10"/>
      <c r="O100" s="11" t="s">
        <v>36</v>
      </c>
      <c r="P100" s="11" t="s">
        <v>36</v>
      </c>
      <c r="Q100" s="11" t="s">
        <v>36</v>
      </c>
      <c r="R100" s="11" t="s">
        <v>36</v>
      </c>
      <c r="S100" s="11" t="s">
        <v>36</v>
      </c>
      <c r="T100" s="11" t="s">
        <v>36</v>
      </c>
      <c r="U100" s="11" t="s">
        <v>36</v>
      </c>
      <c r="V100" s="11" t="s">
        <v>36</v>
      </c>
      <c r="W100" s="11">
        <f t="shared" si="11"/>
        <v>15682.878300000002</v>
      </c>
      <c r="X100" s="11" t="s">
        <v>36</v>
      </c>
    </row>
    <row r="101" spans="1:24" x14ac:dyDescent="0.75">
      <c r="A101" t="s">
        <v>31</v>
      </c>
      <c r="B101" t="s">
        <v>43</v>
      </c>
      <c r="C101" s="8">
        <v>501</v>
      </c>
      <c r="D101" s="3" t="s">
        <v>39</v>
      </c>
      <c r="E101" s="3" t="str">
        <f t="shared" si="10"/>
        <v>CMG 501  Level 4</v>
      </c>
      <c r="F101" s="9" cm="1">
        <f t="array" ref="F101">SUMPRODUCT(('[1]CMG Matrix 2023.07.01'!$A$4:$A$703=$B$1)*('[1]CMG Matrix 2023.07.01'!$D$4:$D$703=$C101)*('[1]CMG Matrix 2023.07.01'!$M$3:$P$3=$D101)*('[1]CMG Matrix 2023.07.01'!$M$4:$P$703))</f>
        <v>15403.25</v>
      </c>
      <c r="G101" t="s">
        <v>34</v>
      </c>
      <c r="H101" t="s">
        <v>35</v>
      </c>
      <c r="I101" s="10">
        <f t="shared" si="7"/>
        <v>14325.022500000001</v>
      </c>
      <c r="J101" s="10">
        <f t="shared" si="8"/>
        <v>15403.25</v>
      </c>
      <c r="K101" s="10">
        <f t="shared" si="12"/>
        <v>15403.25</v>
      </c>
      <c r="L101" s="11" t="s">
        <v>36</v>
      </c>
      <c r="M101" s="10">
        <f t="shared" si="9"/>
        <v>15403.25</v>
      </c>
      <c r="N101" s="10"/>
      <c r="O101" s="11" t="s">
        <v>36</v>
      </c>
      <c r="P101" s="11" t="s">
        <v>36</v>
      </c>
      <c r="Q101" s="11" t="s">
        <v>36</v>
      </c>
      <c r="R101" s="11" t="s">
        <v>36</v>
      </c>
      <c r="S101" s="11" t="s">
        <v>36</v>
      </c>
      <c r="T101" s="11" t="s">
        <v>36</v>
      </c>
      <c r="U101" s="11" t="s">
        <v>36</v>
      </c>
      <c r="V101" s="11" t="s">
        <v>36</v>
      </c>
      <c r="W101" s="11">
        <f t="shared" si="11"/>
        <v>14325.022500000001</v>
      </c>
      <c r="X101" s="11" t="s">
        <v>36</v>
      </c>
    </row>
    <row r="102" spans="1:24" x14ac:dyDescent="0.75">
      <c r="A102" t="s">
        <v>31</v>
      </c>
      <c r="B102" t="s">
        <v>43</v>
      </c>
      <c r="C102" s="8">
        <v>502</v>
      </c>
      <c r="D102" s="3" t="s">
        <v>33</v>
      </c>
      <c r="E102" s="3" t="str">
        <f t="shared" si="10"/>
        <v>CMG 502  Level 1</v>
      </c>
      <c r="F102" s="9" cm="1">
        <f t="array" ref="F102">SUMPRODUCT(('[1]CMG Matrix 2023.07.01'!$A$4:$A$703=$B$1)*('[1]CMG Matrix 2023.07.01'!$D$4:$D$703=$C102)*('[1]CMG Matrix 2023.07.01'!$M$3:$P$3=$D102)*('[1]CMG Matrix 2023.07.01'!$M$4:$P$703))</f>
        <v>27850.5</v>
      </c>
      <c r="G102" t="s">
        <v>34</v>
      </c>
      <c r="H102" t="s">
        <v>35</v>
      </c>
      <c r="I102" s="10">
        <f t="shared" si="7"/>
        <v>25900.965</v>
      </c>
      <c r="J102" s="10">
        <f t="shared" si="8"/>
        <v>27850.5</v>
      </c>
      <c r="K102" s="10">
        <f t="shared" si="12"/>
        <v>27850.5</v>
      </c>
      <c r="L102" s="11" t="s">
        <v>36</v>
      </c>
      <c r="M102" s="10">
        <f t="shared" si="9"/>
        <v>27850.5</v>
      </c>
      <c r="N102" s="10"/>
      <c r="O102" s="11" t="s">
        <v>36</v>
      </c>
      <c r="P102" s="11" t="s">
        <v>36</v>
      </c>
      <c r="Q102" s="11" t="s">
        <v>36</v>
      </c>
      <c r="R102" s="11" t="s">
        <v>36</v>
      </c>
      <c r="S102" s="11" t="s">
        <v>36</v>
      </c>
      <c r="T102" s="11" t="s">
        <v>36</v>
      </c>
      <c r="U102" s="11" t="s">
        <v>36</v>
      </c>
      <c r="V102" s="11" t="s">
        <v>36</v>
      </c>
      <c r="W102" s="11">
        <f t="shared" si="11"/>
        <v>25900.965</v>
      </c>
      <c r="X102" s="11" t="s">
        <v>36</v>
      </c>
    </row>
    <row r="103" spans="1:24" x14ac:dyDescent="0.75">
      <c r="A103" t="s">
        <v>31</v>
      </c>
      <c r="B103" t="s">
        <v>43</v>
      </c>
      <c r="C103" s="8">
        <v>502</v>
      </c>
      <c r="D103" s="3" t="s">
        <v>37</v>
      </c>
      <c r="E103" s="3" t="str">
        <f t="shared" si="10"/>
        <v>CMG 502  Level 2</v>
      </c>
      <c r="F103" s="9" cm="1">
        <f t="array" ref="F103">SUMPRODUCT(('[1]CMG Matrix 2023.07.01'!$A$4:$A$703=$B$1)*('[1]CMG Matrix 2023.07.01'!$D$4:$D$703=$C103)*('[1]CMG Matrix 2023.07.01'!$M$3:$P$3=$D103)*('[1]CMG Matrix 2023.07.01'!$M$4:$P$703))</f>
        <v>22078.54</v>
      </c>
      <c r="G103" t="s">
        <v>34</v>
      </c>
      <c r="H103" t="s">
        <v>35</v>
      </c>
      <c r="I103" s="10">
        <f t="shared" si="7"/>
        <v>20533.042200000004</v>
      </c>
      <c r="J103" s="10">
        <f t="shared" si="8"/>
        <v>22078.54</v>
      </c>
      <c r="K103" s="10">
        <f t="shared" si="12"/>
        <v>22078.54</v>
      </c>
      <c r="L103" s="11" t="s">
        <v>36</v>
      </c>
      <c r="M103" s="10">
        <f t="shared" si="9"/>
        <v>22078.54</v>
      </c>
      <c r="N103" s="10"/>
      <c r="O103" s="11" t="s">
        <v>36</v>
      </c>
      <c r="P103" s="11" t="s">
        <v>36</v>
      </c>
      <c r="Q103" s="11" t="s">
        <v>36</v>
      </c>
      <c r="R103" s="11" t="s">
        <v>36</v>
      </c>
      <c r="S103" s="11" t="s">
        <v>36</v>
      </c>
      <c r="T103" s="11" t="s">
        <v>36</v>
      </c>
      <c r="U103" s="11" t="s">
        <v>36</v>
      </c>
      <c r="V103" s="11" t="s">
        <v>36</v>
      </c>
      <c r="W103" s="11">
        <f t="shared" si="11"/>
        <v>20533.042200000004</v>
      </c>
      <c r="X103" s="11" t="s">
        <v>36</v>
      </c>
    </row>
    <row r="104" spans="1:24" x14ac:dyDescent="0.75">
      <c r="A104" t="s">
        <v>31</v>
      </c>
      <c r="B104" t="s">
        <v>43</v>
      </c>
      <c r="C104" s="8">
        <v>502</v>
      </c>
      <c r="D104" s="3" t="s">
        <v>38</v>
      </c>
      <c r="E104" s="3" t="str">
        <f t="shared" si="10"/>
        <v>CMG 502  Level 3</v>
      </c>
      <c r="F104" s="9" cm="1">
        <f t="array" ref="F104">SUMPRODUCT(('[1]CMG Matrix 2023.07.01'!$A$4:$A$703=$B$1)*('[1]CMG Matrix 2023.07.01'!$D$4:$D$703=$C104)*('[1]CMG Matrix 2023.07.01'!$M$3:$P$3=$D104)*('[1]CMG Matrix 2023.07.01'!$M$4:$P$703))</f>
        <v>20762.169999999998</v>
      </c>
      <c r="G104" t="s">
        <v>34</v>
      </c>
      <c r="H104" t="s">
        <v>35</v>
      </c>
      <c r="I104" s="10">
        <f t="shared" si="7"/>
        <v>19308.8181</v>
      </c>
      <c r="J104" s="10">
        <f t="shared" si="8"/>
        <v>20762.169999999998</v>
      </c>
      <c r="K104" s="10">
        <f t="shared" si="12"/>
        <v>20762.169999999998</v>
      </c>
      <c r="L104" s="11" t="s">
        <v>36</v>
      </c>
      <c r="M104" s="10">
        <f t="shared" si="9"/>
        <v>20762.169999999998</v>
      </c>
      <c r="N104" s="10"/>
      <c r="O104" s="11" t="s">
        <v>36</v>
      </c>
      <c r="P104" s="11" t="s">
        <v>36</v>
      </c>
      <c r="Q104" s="11" t="s">
        <v>36</v>
      </c>
      <c r="R104" s="11" t="s">
        <v>36</v>
      </c>
      <c r="S104" s="11" t="s">
        <v>36</v>
      </c>
      <c r="T104" s="11" t="s">
        <v>36</v>
      </c>
      <c r="U104" s="11" t="s">
        <v>36</v>
      </c>
      <c r="V104" s="11" t="s">
        <v>36</v>
      </c>
      <c r="W104" s="11">
        <f t="shared" si="11"/>
        <v>19308.8181</v>
      </c>
      <c r="X104" s="11" t="s">
        <v>36</v>
      </c>
    </row>
    <row r="105" spans="1:24" x14ac:dyDescent="0.75">
      <c r="A105" t="s">
        <v>31</v>
      </c>
      <c r="B105" t="s">
        <v>43</v>
      </c>
      <c r="C105" s="8">
        <v>502</v>
      </c>
      <c r="D105" s="3" t="s">
        <v>39</v>
      </c>
      <c r="E105" s="3" t="str">
        <f t="shared" si="10"/>
        <v>CMG 502  Level 4</v>
      </c>
      <c r="F105" s="9" cm="1">
        <f t="array" ref="F105">SUMPRODUCT(('[1]CMG Matrix 2023.07.01'!$A$4:$A$703=$B$1)*('[1]CMG Matrix 2023.07.01'!$D$4:$D$703=$C105)*('[1]CMG Matrix 2023.07.01'!$M$3:$P$3=$D105)*('[1]CMG Matrix 2023.07.01'!$M$4:$P$703))</f>
        <v>18964.490000000002</v>
      </c>
      <c r="G105" t="s">
        <v>34</v>
      </c>
      <c r="H105" t="s">
        <v>35</v>
      </c>
      <c r="I105" s="10">
        <f t="shared" si="7"/>
        <v>17636.975700000003</v>
      </c>
      <c r="J105" s="10">
        <f t="shared" si="8"/>
        <v>18964.490000000002</v>
      </c>
      <c r="K105" s="10">
        <f t="shared" si="12"/>
        <v>18964.490000000002</v>
      </c>
      <c r="L105" s="11" t="s">
        <v>36</v>
      </c>
      <c r="M105" s="10">
        <f t="shared" si="9"/>
        <v>18964.490000000002</v>
      </c>
      <c r="N105" s="10"/>
      <c r="O105" s="11" t="s">
        <v>36</v>
      </c>
      <c r="P105" s="11" t="s">
        <v>36</v>
      </c>
      <c r="Q105" s="11" t="s">
        <v>36</v>
      </c>
      <c r="R105" s="11" t="s">
        <v>36</v>
      </c>
      <c r="S105" s="11" t="s">
        <v>36</v>
      </c>
      <c r="T105" s="11" t="s">
        <v>36</v>
      </c>
      <c r="U105" s="11" t="s">
        <v>36</v>
      </c>
      <c r="V105" s="11" t="s">
        <v>36</v>
      </c>
      <c r="W105" s="11">
        <f t="shared" si="11"/>
        <v>17636.975700000003</v>
      </c>
      <c r="X105" s="11" t="s">
        <v>36</v>
      </c>
    </row>
    <row r="106" spans="1:24" x14ac:dyDescent="0.75">
      <c r="A106" t="s">
        <v>31</v>
      </c>
      <c r="B106" t="s">
        <v>43</v>
      </c>
      <c r="C106" s="8">
        <v>503</v>
      </c>
      <c r="D106" s="3" t="s">
        <v>33</v>
      </c>
      <c r="E106" s="3" t="str">
        <f t="shared" si="10"/>
        <v>CMG 503  Level 1</v>
      </c>
      <c r="F106" s="9" cm="1">
        <f t="array" ref="F106">SUMPRODUCT(('[1]CMG Matrix 2023.07.01'!$A$4:$A$703=$B$1)*('[1]CMG Matrix 2023.07.01'!$D$4:$D$703=$C106)*('[1]CMG Matrix 2023.07.01'!$M$3:$P$3=$D106)*('[1]CMG Matrix 2023.07.01'!$M$4:$P$703))</f>
        <v>31955.88</v>
      </c>
      <c r="G106" t="s">
        <v>34</v>
      </c>
      <c r="H106" t="s">
        <v>35</v>
      </c>
      <c r="I106" s="10">
        <f t="shared" si="7"/>
        <v>29718.968400000002</v>
      </c>
      <c r="J106" s="10">
        <f t="shared" si="8"/>
        <v>31955.88</v>
      </c>
      <c r="K106" s="10">
        <f t="shared" si="12"/>
        <v>31955.88</v>
      </c>
      <c r="L106" s="11" t="s">
        <v>36</v>
      </c>
      <c r="M106" s="10">
        <f t="shared" si="9"/>
        <v>31955.88</v>
      </c>
      <c r="N106" s="10"/>
      <c r="O106" s="11" t="s">
        <v>36</v>
      </c>
      <c r="P106" s="11" t="s">
        <v>36</v>
      </c>
      <c r="Q106" s="11" t="s">
        <v>36</v>
      </c>
      <c r="R106" s="11" t="s">
        <v>36</v>
      </c>
      <c r="S106" s="11" t="s">
        <v>36</v>
      </c>
      <c r="T106" s="11" t="s">
        <v>36</v>
      </c>
      <c r="U106" s="11" t="s">
        <v>36</v>
      </c>
      <c r="V106" s="11" t="s">
        <v>36</v>
      </c>
      <c r="W106" s="11">
        <f t="shared" si="11"/>
        <v>29718.968400000002</v>
      </c>
      <c r="X106" s="11" t="s">
        <v>36</v>
      </c>
    </row>
    <row r="107" spans="1:24" x14ac:dyDescent="0.75">
      <c r="A107" t="s">
        <v>31</v>
      </c>
      <c r="B107" t="s">
        <v>43</v>
      </c>
      <c r="C107" s="8">
        <v>503</v>
      </c>
      <c r="D107" s="3" t="s">
        <v>37</v>
      </c>
      <c r="E107" s="3" t="str">
        <f t="shared" si="10"/>
        <v>CMG 503  Level 2</v>
      </c>
      <c r="F107" s="9" cm="1">
        <f t="array" ref="F107">SUMPRODUCT(('[1]CMG Matrix 2023.07.01'!$A$4:$A$703=$B$1)*('[1]CMG Matrix 2023.07.01'!$D$4:$D$703=$C107)*('[1]CMG Matrix 2023.07.01'!$M$3:$P$3=$D107)*('[1]CMG Matrix 2023.07.01'!$M$4:$P$703))</f>
        <v>25334.47</v>
      </c>
      <c r="G107" t="s">
        <v>34</v>
      </c>
      <c r="H107" t="s">
        <v>35</v>
      </c>
      <c r="I107" s="10">
        <f t="shared" si="7"/>
        <v>23561.057100000002</v>
      </c>
      <c r="J107" s="10">
        <f t="shared" si="8"/>
        <v>25334.47</v>
      </c>
      <c r="K107" s="10">
        <f t="shared" si="12"/>
        <v>25334.47</v>
      </c>
      <c r="L107" s="11" t="s">
        <v>36</v>
      </c>
      <c r="M107" s="10">
        <f t="shared" si="9"/>
        <v>25334.47</v>
      </c>
      <c r="N107" s="10"/>
      <c r="O107" s="11" t="s">
        <v>36</v>
      </c>
      <c r="P107" s="11" t="s">
        <v>36</v>
      </c>
      <c r="Q107" s="11" t="s">
        <v>36</v>
      </c>
      <c r="R107" s="11" t="s">
        <v>36</v>
      </c>
      <c r="S107" s="11" t="s">
        <v>36</v>
      </c>
      <c r="T107" s="11" t="s">
        <v>36</v>
      </c>
      <c r="U107" s="11" t="s">
        <v>36</v>
      </c>
      <c r="V107" s="11" t="s">
        <v>36</v>
      </c>
      <c r="W107" s="11">
        <f t="shared" si="11"/>
        <v>23561.057100000002</v>
      </c>
      <c r="X107" s="11" t="s">
        <v>36</v>
      </c>
    </row>
    <row r="108" spans="1:24" x14ac:dyDescent="0.75">
      <c r="A108" t="s">
        <v>31</v>
      </c>
      <c r="B108" t="s">
        <v>43</v>
      </c>
      <c r="C108" s="8">
        <v>503</v>
      </c>
      <c r="D108" s="3" t="s">
        <v>38</v>
      </c>
      <c r="E108" s="3" t="str">
        <f t="shared" si="10"/>
        <v>CMG 503  Level 3</v>
      </c>
      <c r="F108" s="9" cm="1">
        <f t="array" ref="F108">SUMPRODUCT(('[1]CMG Matrix 2023.07.01'!$A$4:$A$703=$B$1)*('[1]CMG Matrix 2023.07.01'!$D$4:$D$703=$C108)*('[1]CMG Matrix 2023.07.01'!$M$3:$P$3=$D108)*('[1]CMG Matrix 2023.07.01'!$M$4:$P$703))</f>
        <v>23824.14</v>
      </c>
      <c r="G108" t="s">
        <v>34</v>
      </c>
      <c r="H108" t="s">
        <v>35</v>
      </c>
      <c r="I108" s="10">
        <f t="shared" si="7"/>
        <v>22156.450199999999</v>
      </c>
      <c r="J108" s="10">
        <f t="shared" si="8"/>
        <v>23824.14</v>
      </c>
      <c r="K108" s="10">
        <f t="shared" si="12"/>
        <v>23824.14</v>
      </c>
      <c r="L108" s="11" t="s">
        <v>36</v>
      </c>
      <c r="M108" s="10">
        <f t="shared" si="9"/>
        <v>23824.14</v>
      </c>
      <c r="N108" s="10"/>
      <c r="O108" s="11" t="s">
        <v>36</v>
      </c>
      <c r="P108" s="11" t="s">
        <v>36</v>
      </c>
      <c r="Q108" s="11" t="s">
        <v>36</v>
      </c>
      <c r="R108" s="11" t="s">
        <v>36</v>
      </c>
      <c r="S108" s="11" t="s">
        <v>36</v>
      </c>
      <c r="T108" s="11" t="s">
        <v>36</v>
      </c>
      <c r="U108" s="11" t="s">
        <v>36</v>
      </c>
      <c r="V108" s="11" t="s">
        <v>36</v>
      </c>
      <c r="W108" s="11">
        <f t="shared" si="11"/>
        <v>22156.450199999999</v>
      </c>
      <c r="X108" s="11" t="s">
        <v>36</v>
      </c>
    </row>
    <row r="109" spans="1:24" x14ac:dyDescent="0.75">
      <c r="A109" t="s">
        <v>31</v>
      </c>
      <c r="B109" t="s">
        <v>43</v>
      </c>
      <c r="C109" s="8">
        <v>503</v>
      </c>
      <c r="D109" s="3" t="s">
        <v>39</v>
      </c>
      <c r="E109" s="3" t="str">
        <f t="shared" si="10"/>
        <v>CMG 503  Level 4</v>
      </c>
      <c r="F109" s="9" cm="1">
        <f t="array" ref="F109">SUMPRODUCT(('[1]CMG Matrix 2023.07.01'!$A$4:$A$703=$B$1)*('[1]CMG Matrix 2023.07.01'!$D$4:$D$703=$C109)*('[1]CMG Matrix 2023.07.01'!$M$3:$P$3=$D109)*('[1]CMG Matrix 2023.07.01'!$M$4:$P$703))</f>
        <v>21760.67</v>
      </c>
      <c r="G109" t="s">
        <v>34</v>
      </c>
      <c r="H109" t="s">
        <v>35</v>
      </c>
      <c r="I109" s="10">
        <f t="shared" si="7"/>
        <v>20237.4231</v>
      </c>
      <c r="J109" s="10">
        <f t="shared" si="8"/>
        <v>21760.67</v>
      </c>
      <c r="K109" s="10">
        <f t="shared" si="12"/>
        <v>21760.67</v>
      </c>
      <c r="L109" s="11" t="s">
        <v>36</v>
      </c>
      <c r="M109" s="10">
        <f t="shared" si="9"/>
        <v>21760.67</v>
      </c>
      <c r="N109" s="10"/>
      <c r="O109" s="11" t="s">
        <v>36</v>
      </c>
      <c r="P109" s="11" t="s">
        <v>36</v>
      </c>
      <c r="Q109" s="11" t="s">
        <v>36</v>
      </c>
      <c r="R109" s="11" t="s">
        <v>36</v>
      </c>
      <c r="S109" s="11" t="s">
        <v>36</v>
      </c>
      <c r="T109" s="11" t="s">
        <v>36</v>
      </c>
      <c r="U109" s="11" t="s">
        <v>36</v>
      </c>
      <c r="V109" s="11" t="s">
        <v>36</v>
      </c>
      <c r="W109" s="11">
        <f t="shared" si="11"/>
        <v>20237.4231</v>
      </c>
      <c r="X109" s="11" t="s">
        <v>36</v>
      </c>
    </row>
    <row r="110" spans="1:24" x14ac:dyDescent="0.75">
      <c r="A110" t="s">
        <v>31</v>
      </c>
      <c r="B110" t="s">
        <v>43</v>
      </c>
      <c r="C110" s="8">
        <v>504</v>
      </c>
      <c r="D110" s="3" t="s">
        <v>33</v>
      </c>
      <c r="E110" s="3" t="str">
        <f t="shared" si="10"/>
        <v>CMG 504  Level 1</v>
      </c>
      <c r="F110" s="9" cm="1">
        <f t="array" ref="F110">SUMPRODUCT(('[1]CMG Matrix 2023.07.01'!$A$4:$A$703=$B$1)*('[1]CMG Matrix 2023.07.01'!$D$4:$D$703=$C110)*('[1]CMG Matrix 2023.07.01'!$M$3:$P$3=$D110)*('[1]CMG Matrix 2023.07.01'!$M$4:$P$703))</f>
        <v>38455.17</v>
      </c>
      <c r="G110" t="s">
        <v>34</v>
      </c>
      <c r="H110" t="s">
        <v>35</v>
      </c>
      <c r="I110" s="10">
        <f t="shared" si="7"/>
        <v>35763.308100000002</v>
      </c>
      <c r="J110" s="10">
        <f t="shared" si="8"/>
        <v>38455.17</v>
      </c>
      <c r="K110" s="10">
        <f t="shared" si="12"/>
        <v>38455.17</v>
      </c>
      <c r="L110" s="11" t="s">
        <v>36</v>
      </c>
      <c r="M110" s="10">
        <f t="shared" si="9"/>
        <v>38455.17</v>
      </c>
      <c r="N110" s="10"/>
      <c r="O110" s="11" t="s">
        <v>36</v>
      </c>
      <c r="P110" s="11" t="s">
        <v>36</v>
      </c>
      <c r="Q110" s="11" t="s">
        <v>36</v>
      </c>
      <c r="R110" s="11" t="s">
        <v>36</v>
      </c>
      <c r="S110" s="11" t="s">
        <v>36</v>
      </c>
      <c r="T110" s="11" t="s">
        <v>36</v>
      </c>
      <c r="U110" s="11" t="s">
        <v>36</v>
      </c>
      <c r="V110" s="11" t="s">
        <v>36</v>
      </c>
      <c r="W110" s="11">
        <f t="shared" si="11"/>
        <v>35763.308100000002</v>
      </c>
      <c r="X110" s="11" t="s">
        <v>36</v>
      </c>
    </row>
    <row r="111" spans="1:24" x14ac:dyDescent="0.75">
      <c r="A111" t="s">
        <v>31</v>
      </c>
      <c r="B111" t="s">
        <v>43</v>
      </c>
      <c r="C111" s="8">
        <v>504</v>
      </c>
      <c r="D111" s="3" t="s">
        <v>37</v>
      </c>
      <c r="E111" s="3" t="str">
        <f t="shared" si="10"/>
        <v>CMG 504  Level 2</v>
      </c>
      <c r="F111" s="9" cm="1">
        <f t="array" ref="F111">SUMPRODUCT(('[1]CMG Matrix 2023.07.01'!$A$4:$A$703=$B$1)*('[1]CMG Matrix 2023.07.01'!$D$4:$D$703=$C111)*('[1]CMG Matrix 2023.07.01'!$M$3:$P$3=$D111)*('[1]CMG Matrix 2023.07.01'!$M$4:$P$703))</f>
        <v>30485.05</v>
      </c>
      <c r="G111" t="s">
        <v>34</v>
      </c>
      <c r="H111" t="s">
        <v>35</v>
      </c>
      <c r="I111" s="10">
        <f t="shared" si="7"/>
        <v>28351.0965</v>
      </c>
      <c r="J111" s="10">
        <f t="shared" si="8"/>
        <v>30485.05</v>
      </c>
      <c r="K111" s="10">
        <f t="shared" si="12"/>
        <v>30485.05</v>
      </c>
      <c r="L111" s="11" t="s">
        <v>36</v>
      </c>
      <c r="M111" s="10">
        <f t="shared" si="9"/>
        <v>30485.05</v>
      </c>
      <c r="N111" s="10"/>
      <c r="O111" s="11" t="s">
        <v>36</v>
      </c>
      <c r="P111" s="11" t="s">
        <v>36</v>
      </c>
      <c r="Q111" s="11" t="s">
        <v>36</v>
      </c>
      <c r="R111" s="11" t="s">
        <v>36</v>
      </c>
      <c r="S111" s="11" t="s">
        <v>36</v>
      </c>
      <c r="T111" s="11" t="s">
        <v>36</v>
      </c>
      <c r="U111" s="11" t="s">
        <v>36</v>
      </c>
      <c r="V111" s="11" t="s">
        <v>36</v>
      </c>
      <c r="W111" s="11">
        <f t="shared" si="11"/>
        <v>28351.0965</v>
      </c>
      <c r="X111" s="11" t="s">
        <v>36</v>
      </c>
    </row>
    <row r="112" spans="1:24" x14ac:dyDescent="0.75">
      <c r="A112" t="s">
        <v>31</v>
      </c>
      <c r="B112" t="s">
        <v>43</v>
      </c>
      <c r="C112" s="8">
        <v>504</v>
      </c>
      <c r="D112" s="3" t="s">
        <v>38</v>
      </c>
      <c r="E112" s="3" t="str">
        <f t="shared" si="10"/>
        <v>CMG 504  Level 3</v>
      </c>
      <c r="F112" s="9" cm="1">
        <f t="array" ref="F112">SUMPRODUCT(('[1]CMG Matrix 2023.07.01'!$A$4:$A$703=$B$1)*('[1]CMG Matrix 2023.07.01'!$D$4:$D$703=$C112)*('[1]CMG Matrix 2023.07.01'!$M$3:$P$3=$D112)*('[1]CMG Matrix 2023.07.01'!$M$4:$P$703))</f>
        <v>28667.62</v>
      </c>
      <c r="G112" t="s">
        <v>34</v>
      </c>
      <c r="H112" t="s">
        <v>35</v>
      </c>
      <c r="I112" s="10">
        <f t="shared" si="7"/>
        <v>26660.886600000002</v>
      </c>
      <c r="J112" s="10">
        <f t="shared" si="8"/>
        <v>28667.62</v>
      </c>
      <c r="K112" s="10">
        <f t="shared" si="12"/>
        <v>28667.62</v>
      </c>
      <c r="L112" s="11" t="s">
        <v>36</v>
      </c>
      <c r="M112" s="10">
        <f t="shared" si="9"/>
        <v>28667.62</v>
      </c>
      <c r="N112" s="10"/>
      <c r="O112" s="11" t="s">
        <v>36</v>
      </c>
      <c r="P112" s="11" t="s">
        <v>36</v>
      </c>
      <c r="Q112" s="11" t="s">
        <v>36</v>
      </c>
      <c r="R112" s="11" t="s">
        <v>36</v>
      </c>
      <c r="S112" s="11" t="s">
        <v>36</v>
      </c>
      <c r="T112" s="11" t="s">
        <v>36</v>
      </c>
      <c r="U112" s="11" t="s">
        <v>36</v>
      </c>
      <c r="V112" s="11" t="s">
        <v>36</v>
      </c>
      <c r="W112" s="11">
        <f t="shared" si="11"/>
        <v>26660.886600000002</v>
      </c>
      <c r="X112" s="11" t="s">
        <v>36</v>
      </c>
    </row>
    <row r="113" spans="1:24" x14ac:dyDescent="0.75">
      <c r="A113" t="s">
        <v>31</v>
      </c>
      <c r="B113" t="s">
        <v>43</v>
      </c>
      <c r="C113" s="8">
        <v>504</v>
      </c>
      <c r="D113" s="3" t="s">
        <v>39</v>
      </c>
      <c r="E113" s="3" t="str">
        <f t="shared" si="10"/>
        <v>CMG 504  Level 4</v>
      </c>
      <c r="F113" s="9" cm="1">
        <f t="array" ref="F113">SUMPRODUCT(('[1]CMG Matrix 2023.07.01'!$A$4:$A$703=$B$1)*('[1]CMG Matrix 2023.07.01'!$D$4:$D$703=$C113)*('[1]CMG Matrix 2023.07.01'!$M$3:$P$3=$D113)*('[1]CMG Matrix 2023.07.01'!$M$4:$P$703))</f>
        <v>26185.72</v>
      </c>
      <c r="G113" t="s">
        <v>34</v>
      </c>
      <c r="H113" t="s">
        <v>35</v>
      </c>
      <c r="I113" s="10">
        <f t="shared" si="7"/>
        <v>24352.719600000004</v>
      </c>
      <c r="J113" s="10">
        <f t="shared" si="8"/>
        <v>26185.72</v>
      </c>
      <c r="K113" s="10">
        <f t="shared" si="12"/>
        <v>26185.72</v>
      </c>
      <c r="L113" s="11" t="s">
        <v>36</v>
      </c>
      <c r="M113" s="10">
        <f t="shared" si="9"/>
        <v>26185.72</v>
      </c>
      <c r="N113" s="10"/>
      <c r="O113" s="11" t="s">
        <v>36</v>
      </c>
      <c r="P113" s="11" t="s">
        <v>36</v>
      </c>
      <c r="Q113" s="11" t="s">
        <v>36</v>
      </c>
      <c r="R113" s="11" t="s">
        <v>36</v>
      </c>
      <c r="S113" s="11" t="s">
        <v>36</v>
      </c>
      <c r="T113" s="11" t="s">
        <v>36</v>
      </c>
      <c r="U113" s="11" t="s">
        <v>36</v>
      </c>
      <c r="V113" s="11" t="s">
        <v>36</v>
      </c>
      <c r="W113" s="11">
        <f t="shared" si="11"/>
        <v>24352.719600000004</v>
      </c>
      <c r="X113" s="11" t="s">
        <v>36</v>
      </c>
    </row>
    <row r="114" spans="1:24" x14ac:dyDescent="0.75">
      <c r="A114" t="s">
        <v>31</v>
      </c>
      <c r="B114" t="s">
        <v>43</v>
      </c>
      <c r="C114" s="8">
        <v>505</v>
      </c>
      <c r="D114" s="3" t="s">
        <v>33</v>
      </c>
      <c r="E114" s="3" t="str">
        <f t="shared" si="10"/>
        <v>CMG 505  Level 1</v>
      </c>
      <c r="F114" s="9" cm="1">
        <f t="array" ref="F114">SUMPRODUCT(('[1]CMG Matrix 2023.07.01'!$A$4:$A$703=$B$1)*('[1]CMG Matrix 2023.07.01'!$D$4:$D$703=$C114)*('[1]CMG Matrix 2023.07.01'!$M$3:$P$3=$D114)*('[1]CMG Matrix 2023.07.01'!$M$4:$P$703))</f>
        <v>54109.84</v>
      </c>
      <c r="G114" t="s">
        <v>34</v>
      </c>
      <c r="H114" t="s">
        <v>35</v>
      </c>
      <c r="I114" s="10">
        <f t="shared" si="7"/>
        <v>50322.1512</v>
      </c>
      <c r="J114" s="10">
        <f t="shared" si="8"/>
        <v>54109.84</v>
      </c>
      <c r="K114" s="10">
        <f t="shared" si="12"/>
        <v>54109.84</v>
      </c>
      <c r="L114" s="11" t="s">
        <v>36</v>
      </c>
      <c r="M114" s="10">
        <f t="shared" si="9"/>
        <v>54109.84</v>
      </c>
      <c r="N114" s="10"/>
      <c r="O114" s="11" t="s">
        <v>36</v>
      </c>
      <c r="P114" s="11" t="s">
        <v>36</v>
      </c>
      <c r="Q114" s="11" t="s">
        <v>36</v>
      </c>
      <c r="R114" s="11" t="s">
        <v>36</v>
      </c>
      <c r="S114" s="11" t="s">
        <v>36</v>
      </c>
      <c r="T114" s="11" t="s">
        <v>36</v>
      </c>
      <c r="U114" s="11" t="s">
        <v>36</v>
      </c>
      <c r="V114" s="11" t="s">
        <v>36</v>
      </c>
      <c r="W114" s="11">
        <f t="shared" si="11"/>
        <v>50322.1512</v>
      </c>
      <c r="X114" s="11" t="s">
        <v>36</v>
      </c>
    </row>
    <row r="115" spans="1:24" x14ac:dyDescent="0.75">
      <c r="A115" t="s">
        <v>31</v>
      </c>
      <c r="B115" t="s">
        <v>43</v>
      </c>
      <c r="C115" s="8">
        <v>505</v>
      </c>
      <c r="D115" s="3" t="s">
        <v>37</v>
      </c>
      <c r="E115" s="3" t="str">
        <f t="shared" si="10"/>
        <v>CMG 505  Level 2</v>
      </c>
      <c r="F115" s="9" cm="1">
        <f t="array" ref="F115">SUMPRODUCT(('[1]CMG Matrix 2023.07.01'!$A$4:$A$703=$B$1)*('[1]CMG Matrix 2023.07.01'!$D$4:$D$703=$C115)*('[1]CMG Matrix 2023.07.01'!$M$3:$P$3=$D115)*('[1]CMG Matrix 2023.07.01'!$M$4:$P$703))</f>
        <v>42896.37</v>
      </c>
      <c r="G115" t="s">
        <v>34</v>
      </c>
      <c r="H115" t="s">
        <v>35</v>
      </c>
      <c r="I115" s="10">
        <f t="shared" si="7"/>
        <v>39893.624100000001</v>
      </c>
      <c r="J115" s="10">
        <f t="shared" si="8"/>
        <v>42896.37</v>
      </c>
      <c r="K115" s="10">
        <f t="shared" si="12"/>
        <v>42896.37</v>
      </c>
      <c r="L115" s="11" t="s">
        <v>36</v>
      </c>
      <c r="M115" s="10">
        <f t="shared" si="9"/>
        <v>42896.37</v>
      </c>
      <c r="N115" s="10"/>
      <c r="O115" s="11" t="s">
        <v>36</v>
      </c>
      <c r="P115" s="11" t="s">
        <v>36</v>
      </c>
      <c r="Q115" s="11" t="s">
        <v>36</v>
      </c>
      <c r="R115" s="11" t="s">
        <v>36</v>
      </c>
      <c r="S115" s="11" t="s">
        <v>36</v>
      </c>
      <c r="T115" s="11" t="s">
        <v>36</v>
      </c>
      <c r="U115" s="11" t="s">
        <v>36</v>
      </c>
      <c r="V115" s="11" t="s">
        <v>36</v>
      </c>
      <c r="W115" s="11">
        <f t="shared" si="11"/>
        <v>39893.624100000001</v>
      </c>
      <c r="X115" s="11" t="s">
        <v>36</v>
      </c>
    </row>
    <row r="116" spans="1:24" x14ac:dyDescent="0.75">
      <c r="A116" t="s">
        <v>31</v>
      </c>
      <c r="B116" t="s">
        <v>43</v>
      </c>
      <c r="C116" s="8">
        <v>505</v>
      </c>
      <c r="D116" s="3" t="s">
        <v>38</v>
      </c>
      <c r="E116" s="3" t="str">
        <f t="shared" si="10"/>
        <v>CMG 505  Level 3</v>
      </c>
      <c r="F116" s="9" cm="1">
        <f t="array" ref="F116">SUMPRODUCT(('[1]CMG Matrix 2023.07.01'!$A$4:$A$703=$B$1)*('[1]CMG Matrix 2023.07.01'!$D$4:$D$703=$C116)*('[1]CMG Matrix 2023.07.01'!$M$3:$P$3=$D116)*('[1]CMG Matrix 2023.07.01'!$M$4:$P$703))</f>
        <v>40339.040000000001</v>
      </c>
      <c r="G116" t="s">
        <v>34</v>
      </c>
      <c r="H116" t="s">
        <v>35</v>
      </c>
      <c r="I116" s="10">
        <f t="shared" si="7"/>
        <v>37515.307200000003</v>
      </c>
      <c r="J116" s="10">
        <f t="shared" si="8"/>
        <v>40339.040000000001</v>
      </c>
      <c r="K116" s="10">
        <f t="shared" si="12"/>
        <v>40339.040000000001</v>
      </c>
      <c r="L116" s="11" t="s">
        <v>36</v>
      </c>
      <c r="M116" s="10">
        <f t="shared" si="9"/>
        <v>40339.040000000001</v>
      </c>
      <c r="N116" s="10"/>
      <c r="O116" s="11" t="s">
        <v>36</v>
      </c>
      <c r="P116" s="11" t="s">
        <v>36</v>
      </c>
      <c r="Q116" s="11" t="s">
        <v>36</v>
      </c>
      <c r="R116" s="11" t="s">
        <v>36</v>
      </c>
      <c r="S116" s="11" t="s">
        <v>36</v>
      </c>
      <c r="T116" s="11" t="s">
        <v>36</v>
      </c>
      <c r="U116" s="11" t="s">
        <v>36</v>
      </c>
      <c r="V116" s="11" t="s">
        <v>36</v>
      </c>
      <c r="W116" s="11">
        <f t="shared" si="11"/>
        <v>37515.307200000003</v>
      </c>
      <c r="X116" s="11" t="s">
        <v>36</v>
      </c>
    </row>
    <row r="117" spans="1:24" x14ac:dyDescent="0.75">
      <c r="A117" t="s">
        <v>31</v>
      </c>
      <c r="B117" t="s">
        <v>43</v>
      </c>
      <c r="C117" s="8">
        <v>505</v>
      </c>
      <c r="D117" s="3" t="s">
        <v>39</v>
      </c>
      <c r="E117" s="3" t="str">
        <f t="shared" si="10"/>
        <v>CMG 505  Level 4</v>
      </c>
      <c r="F117" s="9" cm="1">
        <f t="array" ref="F117">SUMPRODUCT(('[1]CMG Matrix 2023.07.01'!$A$4:$A$703=$B$1)*('[1]CMG Matrix 2023.07.01'!$D$4:$D$703=$C117)*('[1]CMG Matrix 2023.07.01'!$M$3:$P$3=$D117)*('[1]CMG Matrix 2023.07.01'!$M$4:$P$703))</f>
        <v>36846.06</v>
      </c>
      <c r="G117" t="s">
        <v>34</v>
      </c>
      <c r="H117" t="s">
        <v>35</v>
      </c>
      <c r="I117" s="10">
        <f t="shared" si="7"/>
        <v>34266.835800000001</v>
      </c>
      <c r="J117" s="10">
        <f t="shared" si="8"/>
        <v>36846.06</v>
      </c>
      <c r="K117" s="10">
        <f t="shared" si="12"/>
        <v>36846.06</v>
      </c>
      <c r="L117" s="11" t="s">
        <v>36</v>
      </c>
      <c r="M117" s="10">
        <f t="shared" si="9"/>
        <v>36846.06</v>
      </c>
      <c r="N117" s="10"/>
      <c r="O117" s="11" t="s">
        <v>36</v>
      </c>
      <c r="P117" s="11" t="s">
        <v>36</v>
      </c>
      <c r="Q117" s="11" t="s">
        <v>36</v>
      </c>
      <c r="R117" s="11" t="s">
        <v>36</v>
      </c>
      <c r="S117" s="11" t="s">
        <v>36</v>
      </c>
      <c r="T117" s="11" t="s">
        <v>36</v>
      </c>
      <c r="U117" s="11" t="s">
        <v>36</v>
      </c>
      <c r="V117" s="11" t="s">
        <v>36</v>
      </c>
      <c r="W117" s="11">
        <f t="shared" si="11"/>
        <v>34266.835800000001</v>
      </c>
      <c r="X117" s="11" t="s">
        <v>36</v>
      </c>
    </row>
    <row r="118" spans="1:24" x14ac:dyDescent="0.75">
      <c r="A118" t="s">
        <v>31</v>
      </c>
      <c r="B118" t="s">
        <v>44</v>
      </c>
      <c r="C118" s="8">
        <v>601</v>
      </c>
      <c r="D118" s="3" t="s">
        <v>33</v>
      </c>
      <c r="E118" s="3" t="str">
        <f t="shared" si="10"/>
        <v>CMG 601  Level 1</v>
      </c>
      <c r="F118" s="9" cm="1">
        <f t="array" ref="F118">SUMPRODUCT(('[1]CMG Matrix 2023.07.01'!$A$4:$A$703=$B$1)*('[1]CMG Matrix 2023.07.01'!$D$4:$D$703=$C118)*('[1]CMG Matrix 2023.07.01'!$M$3:$P$3=$D118)*('[1]CMG Matrix 2023.07.01'!$M$4:$P$703))</f>
        <v>24066.58</v>
      </c>
      <c r="G118" t="s">
        <v>34</v>
      </c>
      <c r="H118" t="s">
        <v>35</v>
      </c>
      <c r="I118" s="10">
        <f t="shared" si="7"/>
        <v>22381.919400000002</v>
      </c>
      <c r="J118" s="10">
        <f t="shared" si="8"/>
        <v>24066.58</v>
      </c>
      <c r="K118" s="10">
        <f t="shared" si="12"/>
        <v>24066.58</v>
      </c>
      <c r="L118" s="11" t="s">
        <v>36</v>
      </c>
      <c r="M118" s="10">
        <f t="shared" si="9"/>
        <v>24066.58</v>
      </c>
      <c r="N118" s="10"/>
      <c r="O118" s="11" t="s">
        <v>36</v>
      </c>
      <c r="P118" s="11" t="s">
        <v>36</v>
      </c>
      <c r="Q118" s="11" t="s">
        <v>36</v>
      </c>
      <c r="R118" s="11" t="s">
        <v>36</v>
      </c>
      <c r="S118" s="11" t="s">
        <v>36</v>
      </c>
      <c r="T118" s="11" t="s">
        <v>36</v>
      </c>
      <c r="U118" s="11" t="s">
        <v>36</v>
      </c>
      <c r="V118" s="11" t="s">
        <v>36</v>
      </c>
      <c r="W118" s="11">
        <f t="shared" si="11"/>
        <v>22381.919400000002</v>
      </c>
      <c r="X118" s="11" t="s">
        <v>36</v>
      </c>
    </row>
    <row r="119" spans="1:24" x14ac:dyDescent="0.75">
      <c r="A119" t="s">
        <v>31</v>
      </c>
      <c r="B119" t="s">
        <v>44</v>
      </c>
      <c r="C119" s="8">
        <v>601</v>
      </c>
      <c r="D119" s="3" t="s">
        <v>37</v>
      </c>
      <c r="E119" s="3" t="str">
        <f t="shared" si="10"/>
        <v>CMG 601  Level 2</v>
      </c>
      <c r="F119" s="9" cm="1">
        <f t="array" ref="F119">SUMPRODUCT(('[1]CMG Matrix 2023.07.01'!$A$4:$A$703=$B$1)*('[1]CMG Matrix 2023.07.01'!$D$4:$D$703=$C119)*('[1]CMG Matrix 2023.07.01'!$M$3:$P$3=$D119)*('[1]CMG Matrix 2023.07.01'!$M$4:$P$703))</f>
        <v>18247.93</v>
      </c>
      <c r="G119" t="s">
        <v>34</v>
      </c>
      <c r="H119" t="s">
        <v>35</v>
      </c>
      <c r="I119" s="10">
        <f t="shared" si="7"/>
        <v>16970.5749</v>
      </c>
      <c r="J119" s="10">
        <f t="shared" si="8"/>
        <v>18247.93</v>
      </c>
      <c r="K119" s="10">
        <f t="shared" si="12"/>
        <v>18247.93</v>
      </c>
      <c r="L119" s="11" t="s">
        <v>36</v>
      </c>
      <c r="M119" s="10">
        <f t="shared" si="9"/>
        <v>18247.93</v>
      </c>
      <c r="N119" s="10"/>
      <c r="O119" s="11" t="s">
        <v>36</v>
      </c>
      <c r="P119" s="11" t="s">
        <v>36</v>
      </c>
      <c r="Q119" s="11" t="s">
        <v>36</v>
      </c>
      <c r="R119" s="11" t="s">
        <v>36</v>
      </c>
      <c r="S119" s="11" t="s">
        <v>36</v>
      </c>
      <c r="T119" s="11" t="s">
        <v>36</v>
      </c>
      <c r="U119" s="11" t="s">
        <v>36</v>
      </c>
      <c r="V119" s="11" t="s">
        <v>36</v>
      </c>
      <c r="W119" s="11">
        <f t="shared" si="11"/>
        <v>16970.5749</v>
      </c>
      <c r="X119" s="11" t="s">
        <v>36</v>
      </c>
    </row>
    <row r="120" spans="1:24" x14ac:dyDescent="0.75">
      <c r="A120" t="s">
        <v>31</v>
      </c>
      <c r="B120" t="s">
        <v>44</v>
      </c>
      <c r="C120" s="8">
        <v>601</v>
      </c>
      <c r="D120" s="3" t="s">
        <v>38</v>
      </c>
      <c r="E120" s="3" t="str">
        <f t="shared" si="10"/>
        <v>CMG 601  Level 3</v>
      </c>
      <c r="F120" s="9" cm="1">
        <f t="array" ref="F120">SUMPRODUCT(('[1]CMG Matrix 2023.07.01'!$A$4:$A$703=$B$1)*('[1]CMG Matrix 2023.07.01'!$D$4:$D$703=$C120)*('[1]CMG Matrix 2023.07.01'!$M$3:$P$3=$D120)*('[1]CMG Matrix 2023.07.01'!$M$4:$P$703))</f>
        <v>17078.810000000001</v>
      </c>
      <c r="G120" t="s">
        <v>34</v>
      </c>
      <c r="H120" t="s">
        <v>35</v>
      </c>
      <c r="I120" s="10">
        <f t="shared" si="7"/>
        <v>15883.293300000001</v>
      </c>
      <c r="J120" s="10">
        <f t="shared" si="8"/>
        <v>17078.810000000001</v>
      </c>
      <c r="K120" s="10">
        <f t="shared" si="12"/>
        <v>17078.810000000001</v>
      </c>
      <c r="L120" s="11" t="s">
        <v>36</v>
      </c>
      <c r="M120" s="10">
        <f t="shared" si="9"/>
        <v>17078.810000000001</v>
      </c>
      <c r="N120" s="10"/>
      <c r="O120" s="11" t="s">
        <v>36</v>
      </c>
      <c r="P120" s="11" t="s">
        <v>36</v>
      </c>
      <c r="Q120" s="11" t="s">
        <v>36</v>
      </c>
      <c r="R120" s="11" t="s">
        <v>36</v>
      </c>
      <c r="S120" s="11" t="s">
        <v>36</v>
      </c>
      <c r="T120" s="11" t="s">
        <v>36</v>
      </c>
      <c r="U120" s="11" t="s">
        <v>36</v>
      </c>
      <c r="V120" s="11" t="s">
        <v>36</v>
      </c>
      <c r="W120" s="11">
        <f t="shared" si="11"/>
        <v>15883.293300000001</v>
      </c>
      <c r="X120" s="11" t="s">
        <v>36</v>
      </c>
    </row>
    <row r="121" spans="1:24" x14ac:dyDescent="0.75">
      <c r="A121" t="s">
        <v>31</v>
      </c>
      <c r="B121" t="s">
        <v>44</v>
      </c>
      <c r="C121" s="8">
        <v>601</v>
      </c>
      <c r="D121" s="3" t="s">
        <v>39</v>
      </c>
      <c r="E121" s="3" t="str">
        <f t="shared" si="10"/>
        <v>CMG 601  Level 4</v>
      </c>
      <c r="F121" s="9" cm="1">
        <f t="array" ref="F121">SUMPRODUCT(('[1]CMG Matrix 2023.07.01'!$A$4:$A$703=$B$1)*('[1]CMG Matrix 2023.07.01'!$D$4:$D$703=$C121)*('[1]CMG Matrix 2023.07.01'!$M$3:$P$3=$D121)*('[1]CMG Matrix 2023.07.01'!$M$4:$P$703))</f>
        <v>15385.3</v>
      </c>
      <c r="G121" t="s">
        <v>34</v>
      </c>
      <c r="H121" t="s">
        <v>35</v>
      </c>
      <c r="I121" s="10">
        <f t="shared" si="7"/>
        <v>14308.329</v>
      </c>
      <c r="J121" s="10">
        <f t="shared" si="8"/>
        <v>15385.3</v>
      </c>
      <c r="K121" s="10">
        <f t="shared" si="12"/>
        <v>15385.3</v>
      </c>
      <c r="L121" s="11" t="s">
        <v>36</v>
      </c>
      <c r="M121" s="10">
        <f t="shared" si="9"/>
        <v>15385.3</v>
      </c>
      <c r="N121" s="10"/>
      <c r="O121" s="11" t="s">
        <v>36</v>
      </c>
      <c r="P121" s="11" t="s">
        <v>36</v>
      </c>
      <c r="Q121" s="11" t="s">
        <v>36</v>
      </c>
      <c r="R121" s="11" t="s">
        <v>36</v>
      </c>
      <c r="S121" s="11" t="s">
        <v>36</v>
      </c>
      <c r="T121" s="11" t="s">
        <v>36</v>
      </c>
      <c r="U121" s="11" t="s">
        <v>36</v>
      </c>
      <c r="V121" s="11" t="s">
        <v>36</v>
      </c>
      <c r="W121" s="11">
        <f t="shared" si="11"/>
        <v>14308.329</v>
      </c>
      <c r="X121" s="11" t="s">
        <v>36</v>
      </c>
    </row>
    <row r="122" spans="1:24" x14ac:dyDescent="0.75">
      <c r="A122" t="s">
        <v>31</v>
      </c>
      <c r="B122" t="s">
        <v>44</v>
      </c>
      <c r="C122" s="8">
        <v>602</v>
      </c>
      <c r="D122" s="3" t="s">
        <v>33</v>
      </c>
      <c r="E122" s="3" t="str">
        <f t="shared" si="10"/>
        <v>CMG 602  Level 1</v>
      </c>
      <c r="F122" s="9" cm="1">
        <f t="array" ref="F122">SUMPRODUCT(('[1]CMG Matrix 2023.07.01'!$A$4:$A$703=$B$1)*('[1]CMG Matrix 2023.07.01'!$D$4:$D$703=$C122)*('[1]CMG Matrix 2023.07.01'!$M$3:$P$3=$D122)*('[1]CMG Matrix 2023.07.01'!$M$4:$P$703))</f>
        <v>29815.19</v>
      </c>
      <c r="G122" t="s">
        <v>34</v>
      </c>
      <c r="H122" t="s">
        <v>35</v>
      </c>
      <c r="I122" s="10">
        <f t="shared" si="7"/>
        <v>27728.126700000001</v>
      </c>
      <c r="J122" s="10">
        <f t="shared" si="8"/>
        <v>29815.19</v>
      </c>
      <c r="K122" s="10">
        <f t="shared" si="12"/>
        <v>29815.19</v>
      </c>
      <c r="L122" s="11" t="s">
        <v>36</v>
      </c>
      <c r="M122" s="10">
        <f t="shared" si="9"/>
        <v>29815.19</v>
      </c>
      <c r="N122" s="10"/>
      <c r="O122" s="11" t="s">
        <v>36</v>
      </c>
      <c r="P122" s="11" t="s">
        <v>36</v>
      </c>
      <c r="Q122" s="11" t="s">
        <v>36</v>
      </c>
      <c r="R122" s="11" t="s">
        <v>36</v>
      </c>
      <c r="S122" s="11" t="s">
        <v>36</v>
      </c>
      <c r="T122" s="11" t="s">
        <v>36</v>
      </c>
      <c r="U122" s="11" t="s">
        <v>36</v>
      </c>
      <c r="V122" s="11" t="s">
        <v>36</v>
      </c>
      <c r="W122" s="11">
        <f t="shared" si="11"/>
        <v>27728.126700000001</v>
      </c>
      <c r="X122" s="11" t="s">
        <v>36</v>
      </c>
    </row>
    <row r="123" spans="1:24" x14ac:dyDescent="0.75">
      <c r="A123" t="s">
        <v>31</v>
      </c>
      <c r="B123" t="s">
        <v>44</v>
      </c>
      <c r="C123" s="8">
        <v>602</v>
      </c>
      <c r="D123" s="3" t="s">
        <v>37</v>
      </c>
      <c r="E123" s="3" t="str">
        <f t="shared" si="10"/>
        <v>CMG 602  Level 2</v>
      </c>
      <c r="F123" s="9" cm="1">
        <f t="array" ref="F123">SUMPRODUCT(('[1]CMG Matrix 2023.07.01'!$A$4:$A$703=$B$1)*('[1]CMG Matrix 2023.07.01'!$D$4:$D$703=$C123)*('[1]CMG Matrix 2023.07.01'!$M$3:$P$3=$D123)*('[1]CMG Matrix 2023.07.01'!$M$4:$P$703))</f>
        <v>22606.53</v>
      </c>
      <c r="G123" t="s">
        <v>34</v>
      </c>
      <c r="H123" t="s">
        <v>35</v>
      </c>
      <c r="I123" s="10">
        <f t="shared" si="7"/>
        <v>21024.072899999999</v>
      </c>
      <c r="J123" s="10">
        <f t="shared" si="8"/>
        <v>22606.53</v>
      </c>
      <c r="K123" s="10">
        <f t="shared" si="12"/>
        <v>22606.53</v>
      </c>
      <c r="L123" s="11" t="s">
        <v>36</v>
      </c>
      <c r="M123" s="10">
        <f t="shared" si="9"/>
        <v>22606.53</v>
      </c>
      <c r="N123" s="10"/>
      <c r="O123" s="11" t="s">
        <v>36</v>
      </c>
      <c r="P123" s="11" t="s">
        <v>36</v>
      </c>
      <c r="Q123" s="11" t="s">
        <v>36</v>
      </c>
      <c r="R123" s="11" t="s">
        <v>36</v>
      </c>
      <c r="S123" s="11" t="s">
        <v>36</v>
      </c>
      <c r="T123" s="11" t="s">
        <v>36</v>
      </c>
      <c r="U123" s="11" t="s">
        <v>36</v>
      </c>
      <c r="V123" s="11" t="s">
        <v>36</v>
      </c>
      <c r="W123" s="11">
        <f t="shared" si="11"/>
        <v>21024.072899999999</v>
      </c>
      <c r="X123" s="11" t="s">
        <v>36</v>
      </c>
    </row>
    <row r="124" spans="1:24" x14ac:dyDescent="0.75">
      <c r="A124" t="s">
        <v>31</v>
      </c>
      <c r="B124" t="s">
        <v>44</v>
      </c>
      <c r="C124" s="8">
        <v>602</v>
      </c>
      <c r="D124" s="3" t="s">
        <v>38</v>
      </c>
      <c r="E124" s="3" t="str">
        <f t="shared" si="10"/>
        <v>CMG 602  Level 3</v>
      </c>
      <c r="F124" s="9" cm="1">
        <f t="array" ref="F124">SUMPRODUCT(('[1]CMG Matrix 2023.07.01'!$A$4:$A$703=$B$1)*('[1]CMG Matrix 2023.07.01'!$D$4:$D$703=$C124)*('[1]CMG Matrix 2023.07.01'!$M$3:$P$3=$D124)*('[1]CMG Matrix 2023.07.01'!$M$4:$P$703))</f>
        <v>21157.25</v>
      </c>
      <c r="G124" t="s">
        <v>34</v>
      </c>
      <c r="H124" t="s">
        <v>35</v>
      </c>
      <c r="I124" s="10">
        <f t="shared" si="7"/>
        <v>19676.2425</v>
      </c>
      <c r="J124" s="10">
        <f t="shared" si="8"/>
        <v>21157.25</v>
      </c>
      <c r="K124" s="10">
        <f t="shared" si="12"/>
        <v>21157.25</v>
      </c>
      <c r="L124" s="11" t="s">
        <v>36</v>
      </c>
      <c r="M124" s="10">
        <f t="shared" si="9"/>
        <v>21157.25</v>
      </c>
      <c r="N124" s="10"/>
      <c r="O124" s="11" t="s">
        <v>36</v>
      </c>
      <c r="P124" s="11" t="s">
        <v>36</v>
      </c>
      <c r="Q124" s="11" t="s">
        <v>36</v>
      </c>
      <c r="R124" s="11" t="s">
        <v>36</v>
      </c>
      <c r="S124" s="11" t="s">
        <v>36</v>
      </c>
      <c r="T124" s="11" t="s">
        <v>36</v>
      </c>
      <c r="U124" s="11" t="s">
        <v>36</v>
      </c>
      <c r="V124" s="11" t="s">
        <v>36</v>
      </c>
      <c r="W124" s="11">
        <f t="shared" si="11"/>
        <v>19676.2425</v>
      </c>
      <c r="X124" s="11" t="s">
        <v>36</v>
      </c>
    </row>
    <row r="125" spans="1:24" x14ac:dyDescent="0.75">
      <c r="A125" t="s">
        <v>31</v>
      </c>
      <c r="B125" t="s">
        <v>44</v>
      </c>
      <c r="C125" s="8">
        <v>602</v>
      </c>
      <c r="D125" s="3" t="s">
        <v>39</v>
      </c>
      <c r="E125" s="3" t="str">
        <f t="shared" si="10"/>
        <v>CMG 602  Level 4</v>
      </c>
      <c r="F125" s="9" cm="1">
        <f t="array" ref="F125">SUMPRODUCT(('[1]CMG Matrix 2023.07.01'!$A$4:$A$703=$B$1)*('[1]CMG Matrix 2023.07.01'!$D$4:$D$703=$C125)*('[1]CMG Matrix 2023.07.01'!$M$3:$P$3=$D125)*('[1]CMG Matrix 2023.07.01'!$M$4:$P$703))</f>
        <v>19059.669999999998</v>
      </c>
      <c r="G125" t="s">
        <v>34</v>
      </c>
      <c r="H125" t="s">
        <v>35</v>
      </c>
      <c r="I125" s="10">
        <f t="shared" si="7"/>
        <v>17725.4931</v>
      </c>
      <c r="J125" s="10">
        <f t="shared" si="8"/>
        <v>19059.669999999998</v>
      </c>
      <c r="K125" s="10">
        <f t="shared" si="12"/>
        <v>19059.669999999998</v>
      </c>
      <c r="L125" s="11" t="s">
        <v>36</v>
      </c>
      <c r="M125" s="10">
        <f t="shared" si="9"/>
        <v>19059.669999999998</v>
      </c>
      <c r="N125" s="10"/>
      <c r="O125" s="11" t="s">
        <v>36</v>
      </c>
      <c r="P125" s="11" t="s">
        <v>36</v>
      </c>
      <c r="Q125" s="11" t="s">
        <v>36</v>
      </c>
      <c r="R125" s="11" t="s">
        <v>36</v>
      </c>
      <c r="S125" s="11" t="s">
        <v>36</v>
      </c>
      <c r="T125" s="11" t="s">
        <v>36</v>
      </c>
      <c r="U125" s="11" t="s">
        <v>36</v>
      </c>
      <c r="V125" s="11" t="s">
        <v>36</v>
      </c>
      <c r="W125" s="11">
        <f t="shared" si="11"/>
        <v>17725.4931</v>
      </c>
      <c r="X125" s="11" t="s">
        <v>36</v>
      </c>
    </row>
    <row r="126" spans="1:24" x14ac:dyDescent="0.75">
      <c r="A126" t="s">
        <v>31</v>
      </c>
      <c r="B126" t="s">
        <v>44</v>
      </c>
      <c r="C126" s="8">
        <v>603</v>
      </c>
      <c r="D126" s="3" t="s">
        <v>33</v>
      </c>
      <c r="E126" s="3" t="str">
        <f t="shared" si="10"/>
        <v>CMG 603  Level 1</v>
      </c>
      <c r="F126" s="9" cm="1">
        <f t="array" ref="F126">SUMPRODUCT(('[1]CMG Matrix 2023.07.01'!$A$4:$A$703=$B$1)*('[1]CMG Matrix 2023.07.01'!$D$4:$D$703=$C126)*('[1]CMG Matrix 2023.07.01'!$M$3:$P$3=$D126)*('[1]CMG Matrix 2023.07.01'!$M$4:$P$703))</f>
        <v>35402.17</v>
      </c>
      <c r="G126" t="s">
        <v>34</v>
      </c>
      <c r="H126" t="s">
        <v>35</v>
      </c>
      <c r="I126" s="10">
        <f t="shared" si="7"/>
        <v>32924.018100000001</v>
      </c>
      <c r="J126" s="10">
        <f t="shared" si="8"/>
        <v>35402.17</v>
      </c>
      <c r="K126" s="10">
        <f t="shared" si="12"/>
        <v>35402.17</v>
      </c>
      <c r="L126" s="11" t="s">
        <v>36</v>
      </c>
      <c r="M126" s="10">
        <f t="shared" si="9"/>
        <v>35402.17</v>
      </c>
      <c r="N126" s="10"/>
      <c r="O126" s="11" t="s">
        <v>36</v>
      </c>
      <c r="P126" s="11" t="s">
        <v>36</v>
      </c>
      <c r="Q126" s="11" t="s">
        <v>36</v>
      </c>
      <c r="R126" s="11" t="s">
        <v>36</v>
      </c>
      <c r="S126" s="11" t="s">
        <v>36</v>
      </c>
      <c r="T126" s="11" t="s">
        <v>36</v>
      </c>
      <c r="U126" s="11" t="s">
        <v>36</v>
      </c>
      <c r="V126" s="11" t="s">
        <v>36</v>
      </c>
      <c r="W126" s="11">
        <f t="shared" si="11"/>
        <v>32924.018100000001</v>
      </c>
      <c r="X126" s="11" t="s">
        <v>36</v>
      </c>
    </row>
    <row r="127" spans="1:24" x14ac:dyDescent="0.75">
      <c r="A127" t="s">
        <v>31</v>
      </c>
      <c r="B127" t="s">
        <v>44</v>
      </c>
      <c r="C127" s="8">
        <v>603</v>
      </c>
      <c r="D127" s="3" t="s">
        <v>37</v>
      </c>
      <c r="E127" s="3" t="str">
        <f t="shared" si="10"/>
        <v>CMG 603  Level 2</v>
      </c>
      <c r="F127" s="9" cm="1">
        <f t="array" ref="F127">SUMPRODUCT(('[1]CMG Matrix 2023.07.01'!$A$4:$A$703=$B$1)*('[1]CMG Matrix 2023.07.01'!$D$4:$D$703=$C127)*('[1]CMG Matrix 2023.07.01'!$M$3:$P$3=$D127)*('[1]CMG Matrix 2023.07.01'!$M$4:$P$703))</f>
        <v>26841.21</v>
      </c>
      <c r="G127" t="s">
        <v>34</v>
      </c>
      <c r="H127" t="s">
        <v>35</v>
      </c>
      <c r="I127" s="10">
        <f t="shared" si="7"/>
        <v>24962.3253</v>
      </c>
      <c r="J127" s="10">
        <f t="shared" si="8"/>
        <v>26841.21</v>
      </c>
      <c r="K127" s="10">
        <f t="shared" si="12"/>
        <v>26841.21</v>
      </c>
      <c r="L127" s="11" t="s">
        <v>36</v>
      </c>
      <c r="M127" s="10">
        <f t="shared" si="9"/>
        <v>26841.21</v>
      </c>
      <c r="N127" s="10"/>
      <c r="O127" s="11" t="s">
        <v>36</v>
      </c>
      <c r="P127" s="11" t="s">
        <v>36</v>
      </c>
      <c r="Q127" s="11" t="s">
        <v>36</v>
      </c>
      <c r="R127" s="11" t="s">
        <v>36</v>
      </c>
      <c r="S127" s="11" t="s">
        <v>36</v>
      </c>
      <c r="T127" s="11" t="s">
        <v>36</v>
      </c>
      <c r="U127" s="11" t="s">
        <v>36</v>
      </c>
      <c r="V127" s="11" t="s">
        <v>36</v>
      </c>
      <c r="W127" s="11">
        <f t="shared" si="11"/>
        <v>24962.3253</v>
      </c>
      <c r="X127" s="11" t="s">
        <v>36</v>
      </c>
    </row>
    <row r="128" spans="1:24" x14ac:dyDescent="0.75">
      <c r="A128" t="s">
        <v>31</v>
      </c>
      <c r="B128" t="s">
        <v>44</v>
      </c>
      <c r="C128" s="8">
        <v>603</v>
      </c>
      <c r="D128" s="3" t="s">
        <v>38</v>
      </c>
      <c r="E128" s="3" t="str">
        <f t="shared" si="10"/>
        <v>CMG 603  Level 3</v>
      </c>
      <c r="F128" s="9" cm="1">
        <f t="array" ref="F128">SUMPRODUCT(('[1]CMG Matrix 2023.07.01'!$A$4:$A$703=$B$1)*('[1]CMG Matrix 2023.07.01'!$D$4:$D$703=$C128)*('[1]CMG Matrix 2023.07.01'!$M$3:$P$3=$D128)*('[1]CMG Matrix 2023.07.01'!$M$4:$P$703))</f>
        <v>25122.55</v>
      </c>
      <c r="G128" t="s">
        <v>34</v>
      </c>
      <c r="H128" t="s">
        <v>35</v>
      </c>
      <c r="I128" s="10">
        <f t="shared" si="7"/>
        <v>23363.9715</v>
      </c>
      <c r="J128" s="10">
        <f t="shared" si="8"/>
        <v>25122.55</v>
      </c>
      <c r="K128" s="10">
        <f t="shared" si="12"/>
        <v>25122.55</v>
      </c>
      <c r="L128" s="11" t="s">
        <v>36</v>
      </c>
      <c r="M128" s="10">
        <f t="shared" si="9"/>
        <v>25122.55</v>
      </c>
      <c r="N128" s="10"/>
      <c r="O128" s="11" t="s">
        <v>36</v>
      </c>
      <c r="P128" s="11" t="s">
        <v>36</v>
      </c>
      <c r="Q128" s="11" t="s">
        <v>36</v>
      </c>
      <c r="R128" s="11" t="s">
        <v>36</v>
      </c>
      <c r="S128" s="11" t="s">
        <v>36</v>
      </c>
      <c r="T128" s="11" t="s">
        <v>36</v>
      </c>
      <c r="U128" s="11" t="s">
        <v>36</v>
      </c>
      <c r="V128" s="11" t="s">
        <v>36</v>
      </c>
      <c r="W128" s="11">
        <f t="shared" si="11"/>
        <v>23363.9715</v>
      </c>
      <c r="X128" s="11" t="s">
        <v>36</v>
      </c>
    </row>
    <row r="129" spans="1:24" x14ac:dyDescent="0.75">
      <c r="A129" t="s">
        <v>31</v>
      </c>
      <c r="B129" t="s">
        <v>44</v>
      </c>
      <c r="C129" s="8">
        <v>603</v>
      </c>
      <c r="D129" s="3" t="s">
        <v>39</v>
      </c>
      <c r="E129" s="3" t="str">
        <f t="shared" si="10"/>
        <v>CMG 603  Level 4</v>
      </c>
      <c r="F129" s="9" cm="1">
        <f t="array" ref="F129">SUMPRODUCT(('[1]CMG Matrix 2023.07.01'!$A$4:$A$703=$B$1)*('[1]CMG Matrix 2023.07.01'!$D$4:$D$703=$C129)*('[1]CMG Matrix 2023.07.01'!$M$3:$P$3=$D129)*('[1]CMG Matrix 2023.07.01'!$M$4:$P$703))</f>
        <v>22629.87</v>
      </c>
      <c r="G129" t="s">
        <v>34</v>
      </c>
      <c r="H129" t="s">
        <v>35</v>
      </c>
      <c r="I129" s="10">
        <f t="shared" si="7"/>
        <v>21045.7791</v>
      </c>
      <c r="J129" s="10">
        <f t="shared" si="8"/>
        <v>22629.87</v>
      </c>
      <c r="K129" s="10">
        <f t="shared" si="12"/>
        <v>22629.87</v>
      </c>
      <c r="L129" s="11" t="s">
        <v>36</v>
      </c>
      <c r="M129" s="10">
        <f t="shared" si="9"/>
        <v>22629.87</v>
      </c>
      <c r="N129" s="10"/>
      <c r="O129" s="11" t="s">
        <v>36</v>
      </c>
      <c r="P129" s="11" t="s">
        <v>36</v>
      </c>
      <c r="Q129" s="11" t="s">
        <v>36</v>
      </c>
      <c r="R129" s="11" t="s">
        <v>36</v>
      </c>
      <c r="S129" s="11" t="s">
        <v>36</v>
      </c>
      <c r="T129" s="11" t="s">
        <v>36</v>
      </c>
      <c r="U129" s="11" t="s">
        <v>36</v>
      </c>
      <c r="V129" s="11" t="s">
        <v>36</v>
      </c>
      <c r="W129" s="11">
        <f t="shared" si="11"/>
        <v>21045.7791</v>
      </c>
      <c r="X129" s="11" t="s">
        <v>36</v>
      </c>
    </row>
    <row r="130" spans="1:24" x14ac:dyDescent="0.75">
      <c r="A130" t="s">
        <v>31</v>
      </c>
      <c r="B130" t="s">
        <v>44</v>
      </c>
      <c r="C130" s="8">
        <v>604</v>
      </c>
      <c r="D130" s="3" t="s">
        <v>33</v>
      </c>
      <c r="E130" s="3" t="str">
        <f t="shared" si="10"/>
        <v>CMG 604  Level 1</v>
      </c>
      <c r="F130" s="9" cm="1">
        <f t="array" ref="F130">SUMPRODUCT(('[1]CMG Matrix 2023.07.01'!$A$4:$A$703=$B$1)*('[1]CMG Matrix 2023.07.01'!$D$4:$D$703=$C130)*('[1]CMG Matrix 2023.07.01'!$M$3:$P$3=$D130)*('[1]CMG Matrix 2023.07.01'!$M$4:$P$703))</f>
        <v>44216.35</v>
      </c>
      <c r="G130" t="s">
        <v>34</v>
      </c>
      <c r="H130" t="s">
        <v>35</v>
      </c>
      <c r="I130" s="10">
        <f t="shared" si="7"/>
        <v>41121.205500000004</v>
      </c>
      <c r="J130" s="10">
        <f t="shared" si="8"/>
        <v>44216.35</v>
      </c>
      <c r="K130" s="10">
        <f t="shared" si="12"/>
        <v>44216.35</v>
      </c>
      <c r="L130" s="11" t="s">
        <v>36</v>
      </c>
      <c r="M130" s="10">
        <f t="shared" si="9"/>
        <v>44216.35</v>
      </c>
      <c r="N130" s="10"/>
      <c r="O130" s="11" t="s">
        <v>36</v>
      </c>
      <c r="P130" s="11" t="s">
        <v>36</v>
      </c>
      <c r="Q130" s="11" t="s">
        <v>36</v>
      </c>
      <c r="R130" s="11" t="s">
        <v>36</v>
      </c>
      <c r="S130" s="11" t="s">
        <v>36</v>
      </c>
      <c r="T130" s="11" t="s">
        <v>36</v>
      </c>
      <c r="U130" s="11" t="s">
        <v>36</v>
      </c>
      <c r="V130" s="11" t="s">
        <v>36</v>
      </c>
      <c r="W130" s="11">
        <f t="shared" si="11"/>
        <v>41121.205500000004</v>
      </c>
      <c r="X130" s="11" t="s">
        <v>36</v>
      </c>
    </row>
    <row r="131" spans="1:24" x14ac:dyDescent="0.75">
      <c r="A131" t="s">
        <v>31</v>
      </c>
      <c r="B131" t="s">
        <v>44</v>
      </c>
      <c r="C131" s="8">
        <v>604</v>
      </c>
      <c r="D131" s="3" t="s">
        <v>37</v>
      </c>
      <c r="E131" s="3" t="str">
        <f t="shared" si="10"/>
        <v>CMG 604  Level 2</v>
      </c>
      <c r="F131" s="9" cm="1">
        <f t="array" ref="F131">SUMPRODUCT(('[1]CMG Matrix 2023.07.01'!$A$4:$A$703=$B$1)*('[1]CMG Matrix 2023.07.01'!$D$4:$D$703=$C131)*('[1]CMG Matrix 2023.07.01'!$M$3:$P$3=$D131)*('[1]CMG Matrix 2023.07.01'!$M$4:$P$703))</f>
        <v>33523.69</v>
      </c>
      <c r="G131" t="s">
        <v>34</v>
      </c>
      <c r="H131" t="s">
        <v>35</v>
      </c>
      <c r="I131" s="10">
        <f t="shared" si="7"/>
        <v>31177.031700000003</v>
      </c>
      <c r="J131" s="10">
        <f t="shared" si="8"/>
        <v>33523.69</v>
      </c>
      <c r="K131" s="10">
        <f t="shared" si="12"/>
        <v>33523.69</v>
      </c>
      <c r="L131" s="11" t="s">
        <v>36</v>
      </c>
      <c r="M131" s="10">
        <f t="shared" si="9"/>
        <v>33523.69</v>
      </c>
      <c r="N131" s="10"/>
      <c r="O131" s="11" t="s">
        <v>36</v>
      </c>
      <c r="P131" s="11" t="s">
        <v>36</v>
      </c>
      <c r="Q131" s="11" t="s">
        <v>36</v>
      </c>
      <c r="R131" s="11" t="s">
        <v>36</v>
      </c>
      <c r="S131" s="11" t="s">
        <v>36</v>
      </c>
      <c r="T131" s="11" t="s">
        <v>36</v>
      </c>
      <c r="U131" s="11" t="s">
        <v>36</v>
      </c>
      <c r="V131" s="11" t="s">
        <v>36</v>
      </c>
      <c r="W131" s="11">
        <f t="shared" si="11"/>
        <v>31177.031700000003</v>
      </c>
      <c r="X131" s="11" t="s">
        <v>36</v>
      </c>
    </row>
    <row r="132" spans="1:24" x14ac:dyDescent="0.75">
      <c r="A132" t="s">
        <v>31</v>
      </c>
      <c r="B132" t="s">
        <v>44</v>
      </c>
      <c r="C132" s="8">
        <v>604</v>
      </c>
      <c r="D132" s="3" t="s">
        <v>38</v>
      </c>
      <c r="E132" s="3" t="str">
        <f t="shared" si="10"/>
        <v>CMG 604  Level 3</v>
      </c>
      <c r="F132" s="9" cm="1">
        <f t="array" ref="F132">SUMPRODUCT(('[1]CMG Matrix 2023.07.01'!$A$4:$A$703=$B$1)*('[1]CMG Matrix 2023.07.01'!$D$4:$D$703=$C132)*('[1]CMG Matrix 2023.07.01'!$M$3:$P$3=$D132)*('[1]CMG Matrix 2023.07.01'!$M$4:$P$703))</f>
        <v>31377.61</v>
      </c>
      <c r="G132" t="s">
        <v>34</v>
      </c>
      <c r="H132" t="s">
        <v>35</v>
      </c>
      <c r="I132" s="10">
        <f t="shared" si="7"/>
        <v>29181.177300000003</v>
      </c>
      <c r="J132" s="10">
        <f t="shared" si="8"/>
        <v>31377.61</v>
      </c>
      <c r="K132" s="10">
        <f t="shared" si="12"/>
        <v>31377.61</v>
      </c>
      <c r="L132" s="11" t="s">
        <v>36</v>
      </c>
      <c r="M132" s="10">
        <f t="shared" si="9"/>
        <v>31377.61</v>
      </c>
      <c r="N132" s="10"/>
      <c r="O132" s="11" t="s">
        <v>36</v>
      </c>
      <c r="P132" s="11" t="s">
        <v>36</v>
      </c>
      <c r="Q132" s="11" t="s">
        <v>36</v>
      </c>
      <c r="R132" s="11" t="s">
        <v>36</v>
      </c>
      <c r="S132" s="11" t="s">
        <v>36</v>
      </c>
      <c r="T132" s="11" t="s">
        <v>36</v>
      </c>
      <c r="U132" s="11" t="s">
        <v>36</v>
      </c>
      <c r="V132" s="11" t="s">
        <v>36</v>
      </c>
      <c r="W132" s="11">
        <f t="shared" si="11"/>
        <v>29181.177300000003</v>
      </c>
      <c r="X132" s="11" t="s">
        <v>36</v>
      </c>
    </row>
    <row r="133" spans="1:24" x14ac:dyDescent="0.75">
      <c r="A133" t="s">
        <v>31</v>
      </c>
      <c r="B133" t="s">
        <v>44</v>
      </c>
      <c r="C133" s="8">
        <v>604</v>
      </c>
      <c r="D133" s="3" t="s">
        <v>39</v>
      </c>
      <c r="E133" s="3" t="str">
        <f t="shared" si="10"/>
        <v>CMG 604  Level 4</v>
      </c>
      <c r="F133" s="9" cm="1">
        <f t="array" ref="F133">SUMPRODUCT(('[1]CMG Matrix 2023.07.01'!$A$4:$A$703=$B$1)*('[1]CMG Matrix 2023.07.01'!$D$4:$D$703=$C133)*('[1]CMG Matrix 2023.07.01'!$M$3:$P$3=$D133)*('[1]CMG Matrix 2023.07.01'!$M$4:$P$703))</f>
        <v>28265.35</v>
      </c>
      <c r="G133" t="s">
        <v>34</v>
      </c>
      <c r="H133" t="s">
        <v>35</v>
      </c>
      <c r="I133" s="10">
        <f t="shared" si="7"/>
        <v>26286.7755</v>
      </c>
      <c r="J133" s="10">
        <f t="shared" si="8"/>
        <v>28265.35</v>
      </c>
      <c r="K133" s="10">
        <f t="shared" si="12"/>
        <v>28265.35</v>
      </c>
      <c r="L133" s="11" t="s">
        <v>36</v>
      </c>
      <c r="M133" s="10">
        <f t="shared" si="9"/>
        <v>28265.35</v>
      </c>
      <c r="N133" s="10"/>
      <c r="O133" s="11" t="s">
        <v>36</v>
      </c>
      <c r="P133" s="11" t="s">
        <v>36</v>
      </c>
      <c r="Q133" s="11" t="s">
        <v>36</v>
      </c>
      <c r="R133" s="11" t="s">
        <v>36</v>
      </c>
      <c r="S133" s="11" t="s">
        <v>36</v>
      </c>
      <c r="T133" s="11" t="s">
        <v>36</v>
      </c>
      <c r="U133" s="11" t="s">
        <v>36</v>
      </c>
      <c r="V133" s="11" t="s">
        <v>36</v>
      </c>
      <c r="W133" s="11">
        <f t="shared" si="11"/>
        <v>26286.7755</v>
      </c>
      <c r="X133" s="11" t="s">
        <v>36</v>
      </c>
    </row>
    <row r="134" spans="1:24" x14ac:dyDescent="0.75">
      <c r="A134" t="s">
        <v>31</v>
      </c>
      <c r="B134" t="s">
        <v>45</v>
      </c>
      <c r="C134" s="8">
        <v>701</v>
      </c>
      <c r="D134" s="3" t="s">
        <v>33</v>
      </c>
      <c r="E134" s="3" t="str">
        <f t="shared" si="10"/>
        <v>CMG 701  Level 1</v>
      </c>
      <c r="F134" s="9" cm="1">
        <f t="array" ref="F134">SUMPRODUCT(('[1]CMG Matrix 2023.07.01'!$A$4:$A$703=$B$1)*('[1]CMG Matrix 2023.07.01'!$D$4:$D$703=$C134)*('[1]CMG Matrix 2023.07.01'!$M$3:$P$3=$D134)*('[1]CMG Matrix 2023.07.01'!$M$4:$P$703))</f>
        <v>21606.22</v>
      </c>
      <c r="G134" t="s">
        <v>34</v>
      </c>
      <c r="H134" t="s">
        <v>35</v>
      </c>
      <c r="I134" s="10">
        <f t="shared" ref="I134:I197" si="13">MIN(K134:X134)</f>
        <v>20093.784600000003</v>
      </c>
      <c r="J134" s="10">
        <f t="shared" ref="J134:J197" si="14">MAX(K134:X134)</f>
        <v>21606.22</v>
      </c>
      <c r="K134" s="10">
        <f t="shared" si="12"/>
        <v>21606.22</v>
      </c>
      <c r="L134" s="11" t="s">
        <v>36</v>
      </c>
      <c r="M134" s="10">
        <f t="shared" ref="M134:M197" si="15">F134</f>
        <v>21606.22</v>
      </c>
      <c r="N134" s="10"/>
      <c r="O134" s="11" t="s">
        <v>36</v>
      </c>
      <c r="P134" s="11" t="s">
        <v>36</v>
      </c>
      <c r="Q134" s="11" t="s">
        <v>36</v>
      </c>
      <c r="R134" s="11" t="s">
        <v>36</v>
      </c>
      <c r="S134" s="11" t="s">
        <v>36</v>
      </c>
      <c r="T134" s="11" t="s">
        <v>36</v>
      </c>
      <c r="U134" s="11" t="s">
        <v>36</v>
      </c>
      <c r="V134" s="11" t="s">
        <v>36</v>
      </c>
      <c r="W134" s="11">
        <f t="shared" si="11"/>
        <v>20093.784600000003</v>
      </c>
      <c r="X134" s="11" t="s">
        <v>36</v>
      </c>
    </row>
    <row r="135" spans="1:24" x14ac:dyDescent="0.75">
      <c r="A135" t="s">
        <v>31</v>
      </c>
      <c r="B135" t="s">
        <v>45</v>
      </c>
      <c r="C135" s="8">
        <v>701</v>
      </c>
      <c r="D135" s="3" t="s">
        <v>37</v>
      </c>
      <c r="E135" s="3" t="str">
        <f t="shared" ref="E135:E198" si="16">CONCATENATE($C$5," ",C135," "," ",D135)</f>
        <v>CMG 701  Level 2</v>
      </c>
      <c r="F135" s="9" cm="1">
        <f t="array" ref="F135">SUMPRODUCT(('[1]CMG Matrix 2023.07.01'!$A$4:$A$703=$B$1)*('[1]CMG Matrix 2023.07.01'!$D$4:$D$703=$C135)*('[1]CMG Matrix 2023.07.01'!$M$3:$P$3=$D135)*('[1]CMG Matrix 2023.07.01'!$M$4:$P$703))</f>
        <v>17163.22</v>
      </c>
      <c r="G135" t="s">
        <v>34</v>
      </c>
      <c r="H135" t="s">
        <v>35</v>
      </c>
      <c r="I135" s="10">
        <f t="shared" si="13"/>
        <v>15961.794600000001</v>
      </c>
      <c r="J135" s="10">
        <f t="shared" si="14"/>
        <v>17163.22</v>
      </c>
      <c r="K135" s="10">
        <f t="shared" si="12"/>
        <v>17163.22</v>
      </c>
      <c r="L135" s="11" t="s">
        <v>36</v>
      </c>
      <c r="M135" s="10">
        <f t="shared" si="15"/>
        <v>17163.22</v>
      </c>
      <c r="N135" s="10"/>
      <c r="O135" s="11" t="s">
        <v>36</v>
      </c>
      <c r="P135" s="11" t="s">
        <v>36</v>
      </c>
      <c r="Q135" s="11" t="s">
        <v>36</v>
      </c>
      <c r="R135" s="11" t="s">
        <v>36</v>
      </c>
      <c r="S135" s="11" t="s">
        <v>36</v>
      </c>
      <c r="T135" s="11" t="s">
        <v>36</v>
      </c>
      <c r="U135" s="11" t="s">
        <v>36</v>
      </c>
      <c r="V135" s="11" t="s">
        <v>36</v>
      </c>
      <c r="W135" s="11">
        <f t="shared" ref="W135:W198" si="17">F135*0.93</f>
        <v>15961.794600000001</v>
      </c>
      <c r="X135" s="11" t="s">
        <v>36</v>
      </c>
    </row>
    <row r="136" spans="1:24" x14ac:dyDescent="0.75">
      <c r="A136" t="s">
        <v>31</v>
      </c>
      <c r="B136" t="s">
        <v>45</v>
      </c>
      <c r="C136" s="8">
        <v>701</v>
      </c>
      <c r="D136" s="3" t="s">
        <v>38</v>
      </c>
      <c r="E136" s="3" t="str">
        <f t="shared" si="16"/>
        <v>CMG 701  Level 3</v>
      </c>
      <c r="F136" s="9" cm="1">
        <f t="array" ref="F136">SUMPRODUCT(('[1]CMG Matrix 2023.07.01'!$A$4:$A$703=$B$1)*('[1]CMG Matrix 2023.07.01'!$D$4:$D$703=$C136)*('[1]CMG Matrix 2023.07.01'!$M$3:$P$3=$D136)*('[1]CMG Matrix 2023.07.01'!$M$4:$P$703))</f>
        <v>16385.599999999999</v>
      </c>
      <c r="G136" t="s">
        <v>34</v>
      </c>
      <c r="H136" t="s">
        <v>35</v>
      </c>
      <c r="I136" s="10">
        <f t="shared" si="13"/>
        <v>15238.608</v>
      </c>
      <c r="J136" s="10">
        <f t="shared" si="14"/>
        <v>16385.599999999999</v>
      </c>
      <c r="K136" s="10">
        <f t="shared" si="12"/>
        <v>16385.599999999999</v>
      </c>
      <c r="L136" s="11" t="s">
        <v>36</v>
      </c>
      <c r="M136" s="10">
        <f t="shared" si="15"/>
        <v>16385.599999999999</v>
      </c>
      <c r="N136" s="10"/>
      <c r="O136" s="11" t="s">
        <v>36</v>
      </c>
      <c r="P136" s="11" t="s">
        <v>36</v>
      </c>
      <c r="Q136" s="11" t="s">
        <v>36</v>
      </c>
      <c r="R136" s="11" t="s">
        <v>36</v>
      </c>
      <c r="S136" s="11" t="s">
        <v>36</v>
      </c>
      <c r="T136" s="11" t="s">
        <v>36</v>
      </c>
      <c r="U136" s="11" t="s">
        <v>36</v>
      </c>
      <c r="V136" s="11" t="s">
        <v>36</v>
      </c>
      <c r="W136" s="11">
        <f t="shared" si="17"/>
        <v>15238.608</v>
      </c>
      <c r="X136" s="11" t="s">
        <v>36</v>
      </c>
    </row>
    <row r="137" spans="1:24" x14ac:dyDescent="0.75">
      <c r="A137" t="s">
        <v>31</v>
      </c>
      <c r="B137" t="s">
        <v>45</v>
      </c>
      <c r="C137" s="8">
        <v>701</v>
      </c>
      <c r="D137" s="3" t="s">
        <v>39</v>
      </c>
      <c r="E137" s="3" t="str">
        <f t="shared" si="16"/>
        <v>CMG 701  Level 4</v>
      </c>
      <c r="F137" s="9" cm="1">
        <f t="array" ref="F137">SUMPRODUCT(('[1]CMG Matrix 2023.07.01'!$A$4:$A$703=$B$1)*('[1]CMG Matrix 2023.07.01'!$D$4:$D$703=$C137)*('[1]CMG Matrix 2023.07.01'!$M$3:$P$3=$D137)*('[1]CMG Matrix 2023.07.01'!$M$4:$P$703))</f>
        <v>14993.79</v>
      </c>
      <c r="G137" t="s">
        <v>34</v>
      </c>
      <c r="H137" t="s">
        <v>35</v>
      </c>
      <c r="I137" s="10">
        <f t="shared" si="13"/>
        <v>13944.224700000001</v>
      </c>
      <c r="J137" s="10">
        <f t="shared" si="14"/>
        <v>14993.79</v>
      </c>
      <c r="K137" s="10">
        <f t="shared" ref="K137:K200" si="18">F137</f>
        <v>14993.79</v>
      </c>
      <c r="L137" s="11" t="s">
        <v>36</v>
      </c>
      <c r="M137" s="10">
        <f t="shared" si="15"/>
        <v>14993.79</v>
      </c>
      <c r="N137" s="10"/>
      <c r="O137" s="11" t="s">
        <v>36</v>
      </c>
      <c r="P137" s="11" t="s">
        <v>36</v>
      </c>
      <c r="Q137" s="11" t="s">
        <v>36</v>
      </c>
      <c r="R137" s="11" t="s">
        <v>36</v>
      </c>
      <c r="S137" s="11" t="s">
        <v>36</v>
      </c>
      <c r="T137" s="11" t="s">
        <v>36</v>
      </c>
      <c r="U137" s="11" t="s">
        <v>36</v>
      </c>
      <c r="V137" s="11" t="s">
        <v>36</v>
      </c>
      <c r="W137" s="11">
        <f t="shared" si="17"/>
        <v>13944.224700000001</v>
      </c>
      <c r="X137" s="11" t="s">
        <v>36</v>
      </c>
    </row>
    <row r="138" spans="1:24" x14ac:dyDescent="0.75">
      <c r="A138" t="s">
        <v>31</v>
      </c>
      <c r="B138" t="s">
        <v>45</v>
      </c>
      <c r="C138" s="8">
        <v>702</v>
      </c>
      <c r="D138" s="3" t="s">
        <v>33</v>
      </c>
      <c r="E138" s="3" t="str">
        <f t="shared" si="16"/>
        <v>CMG 702  Level 1</v>
      </c>
      <c r="F138" s="9" cm="1">
        <f t="array" ref="F138">SUMPRODUCT(('[1]CMG Matrix 2023.07.01'!$A$4:$A$703=$B$1)*('[1]CMG Matrix 2023.07.01'!$D$4:$D$703=$C138)*('[1]CMG Matrix 2023.07.01'!$M$3:$P$3=$D138)*('[1]CMG Matrix 2023.07.01'!$M$4:$P$703))</f>
        <v>26772.97</v>
      </c>
      <c r="G138" t="s">
        <v>34</v>
      </c>
      <c r="H138" t="s">
        <v>35</v>
      </c>
      <c r="I138" s="10">
        <f t="shared" si="13"/>
        <v>24898.862100000002</v>
      </c>
      <c r="J138" s="10">
        <f t="shared" si="14"/>
        <v>26772.97</v>
      </c>
      <c r="K138" s="10">
        <f t="shared" si="18"/>
        <v>26772.97</v>
      </c>
      <c r="L138" s="11" t="s">
        <v>36</v>
      </c>
      <c r="M138" s="10">
        <f t="shared" si="15"/>
        <v>26772.97</v>
      </c>
      <c r="N138" s="10"/>
      <c r="O138" s="11" t="s">
        <v>36</v>
      </c>
      <c r="P138" s="11" t="s">
        <v>36</v>
      </c>
      <c r="Q138" s="11" t="s">
        <v>36</v>
      </c>
      <c r="R138" s="11" t="s">
        <v>36</v>
      </c>
      <c r="S138" s="11" t="s">
        <v>36</v>
      </c>
      <c r="T138" s="11" t="s">
        <v>36</v>
      </c>
      <c r="U138" s="11" t="s">
        <v>36</v>
      </c>
      <c r="V138" s="11" t="s">
        <v>36</v>
      </c>
      <c r="W138" s="11">
        <f t="shared" si="17"/>
        <v>24898.862100000002</v>
      </c>
      <c r="X138" s="11" t="s">
        <v>36</v>
      </c>
    </row>
    <row r="139" spans="1:24" x14ac:dyDescent="0.75">
      <c r="A139" t="s">
        <v>31</v>
      </c>
      <c r="B139" t="s">
        <v>45</v>
      </c>
      <c r="C139" s="8">
        <v>702</v>
      </c>
      <c r="D139" s="3" t="s">
        <v>37</v>
      </c>
      <c r="E139" s="3" t="str">
        <f t="shared" si="16"/>
        <v>CMG 702  Level 2</v>
      </c>
      <c r="F139" s="9" cm="1">
        <f t="array" ref="F139">SUMPRODUCT(('[1]CMG Matrix 2023.07.01'!$A$4:$A$703=$B$1)*('[1]CMG Matrix 2023.07.01'!$D$4:$D$703=$C139)*('[1]CMG Matrix 2023.07.01'!$M$3:$P$3=$D139)*('[1]CMG Matrix 2023.07.01'!$M$4:$P$703))</f>
        <v>21266.81</v>
      </c>
      <c r="G139" t="s">
        <v>34</v>
      </c>
      <c r="H139" t="s">
        <v>35</v>
      </c>
      <c r="I139" s="10">
        <f t="shared" si="13"/>
        <v>19778.133300000001</v>
      </c>
      <c r="J139" s="10">
        <f t="shared" si="14"/>
        <v>21266.81</v>
      </c>
      <c r="K139" s="10">
        <f t="shared" si="18"/>
        <v>21266.81</v>
      </c>
      <c r="L139" s="11" t="s">
        <v>36</v>
      </c>
      <c r="M139" s="10">
        <f t="shared" si="15"/>
        <v>21266.81</v>
      </c>
      <c r="N139" s="10"/>
      <c r="O139" s="11" t="s">
        <v>36</v>
      </c>
      <c r="P139" s="11" t="s">
        <v>36</v>
      </c>
      <c r="Q139" s="11" t="s">
        <v>36</v>
      </c>
      <c r="R139" s="11" t="s">
        <v>36</v>
      </c>
      <c r="S139" s="11" t="s">
        <v>36</v>
      </c>
      <c r="T139" s="11" t="s">
        <v>36</v>
      </c>
      <c r="U139" s="11" t="s">
        <v>36</v>
      </c>
      <c r="V139" s="11" t="s">
        <v>36</v>
      </c>
      <c r="W139" s="11">
        <f t="shared" si="17"/>
        <v>19778.133300000001</v>
      </c>
      <c r="X139" s="11" t="s">
        <v>36</v>
      </c>
    </row>
    <row r="140" spans="1:24" x14ac:dyDescent="0.75">
      <c r="A140" t="s">
        <v>31</v>
      </c>
      <c r="B140" t="s">
        <v>45</v>
      </c>
      <c r="C140" s="8">
        <v>702</v>
      </c>
      <c r="D140" s="3" t="s">
        <v>38</v>
      </c>
      <c r="E140" s="3" t="str">
        <f t="shared" si="16"/>
        <v>CMG 702  Level 3</v>
      </c>
      <c r="F140" s="9" cm="1">
        <f t="array" ref="F140">SUMPRODUCT(('[1]CMG Matrix 2023.07.01'!$A$4:$A$703=$B$1)*('[1]CMG Matrix 2023.07.01'!$D$4:$D$703=$C140)*('[1]CMG Matrix 2023.07.01'!$M$3:$P$3=$D140)*('[1]CMG Matrix 2023.07.01'!$M$4:$P$703))</f>
        <v>20304.22</v>
      </c>
      <c r="G140" t="s">
        <v>34</v>
      </c>
      <c r="H140" t="s">
        <v>35</v>
      </c>
      <c r="I140" s="10">
        <f t="shared" si="13"/>
        <v>18882.924600000002</v>
      </c>
      <c r="J140" s="10">
        <f t="shared" si="14"/>
        <v>20304.22</v>
      </c>
      <c r="K140" s="10">
        <f t="shared" si="18"/>
        <v>20304.22</v>
      </c>
      <c r="L140" s="11" t="s">
        <v>36</v>
      </c>
      <c r="M140" s="10">
        <f t="shared" si="15"/>
        <v>20304.22</v>
      </c>
      <c r="N140" s="10"/>
      <c r="O140" s="11" t="s">
        <v>36</v>
      </c>
      <c r="P140" s="11" t="s">
        <v>36</v>
      </c>
      <c r="Q140" s="11" t="s">
        <v>36</v>
      </c>
      <c r="R140" s="11" t="s">
        <v>36</v>
      </c>
      <c r="S140" s="11" t="s">
        <v>36</v>
      </c>
      <c r="T140" s="11" t="s">
        <v>36</v>
      </c>
      <c r="U140" s="11" t="s">
        <v>36</v>
      </c>
      <c r="V140" s="11" t="s">
        <v>36</v>
      </c>
      <c r="W140" s="11">
        <f t="shared" si="17"/>
        <v>18882.924600000002</v>
      </c>
      <c r="X140" s="11" t="s">
        <v>36</v>
      </c>
    </row>
    <row r="141" spans="1:24" x14ac:dyDescent="0.75">
      <c r="A141" t="s">
        <v>31</v>
      </c>
      <c r="B141" t="s">
        <v>45</v>
      </c>
      <c r="C141" s="8">
        <v>702</v>
      </c>
      <c r="D141" s="3" t="s">
        <v>39</v>
      </c>
      <c r="E141" s="3" t="str">
        <f t="shared" si="16"/>
        <v>CMG 702  Level 4</v>
      </c>
      <c r="F141" s="9" cm="1">
        <f t="array" ref="F141">SUMPRODUCT(('[1]CMG Matrix 2023.07.01'!$A$4:$A$703=$B$1)*('[1]CMG Matrix 2023.07.01'!$D$4:$D$703=$C141)*('[1]CMG Matrix 2023.07.01'!$M$3:$P$3=$D141)*('[1]CMG Matrix 2023.07.01'!$M$4:$P$703))</f>
        <v>18578.37</v>
      </c>
      <c r="G141" t="s">
        <v>34</v>
      </c>
      <c r="H141" t="s">
        <v>35</v>
      </c>
      <c r="I141" s="10">
        <f t="shared" si="13"/>
        <v>17277.884099999999</v>
      </c>
      <c r="J141" s="10">
        <f t="shared" si="14"/>
        <v>18578.37</v>
      </c>
      <c r="K141" s="10">
        <f t="shared" si="18"/>
        <v>18578.37</v>
      </c>
      <c r="L141" s="11" t="s">
        <v>36</v>
      </c>
      <c r="M141" s="10">
        <f t="shared" si="15"/>
        <v>18578.37</v>
      </c>
      <c r="N141" s="10"/>
      <c r="O141" s="11" t="s">
        <v>36</v>
      </c>
      <c r="P141" s="11" t="s">
        <v>36</v>
      </c>
      <c r="Q141" s="11" t="s">
        <v>36</v>
      </c>
      <c r="R141" s="11" t="s">
        <v>36</v>
      </c>
      <c r="S141" s="11" t="s">
        <v>36</v>
      </c>
      <c r="T141" s="11" t="s">
        <v>36</v>
      </c>
      <c r="U141" s="11" t="s">
        <v>36</v>
      </c>
      <c r="V141" s="11" t="s">
        <v>36</v>
      </c>
      <c r="W141" s="11">
        <f t="shared" si="17"/>
        <v>17277.884099999999</v>
      </c>
      <c r="X141" s="11" t="s">
        <v>36</v>
      </c>
    </row>
    <row r="142" spans="1:24" x14ac:dyDescent="0.75">
      <c r="A142" t="s">
        <v>31</v>
      </c>
      <c r="B142" t="s">
        <v>45</v>
      </c>
      <c r="C142" s="8">
        <v>703</v>
      </c>
      <c r="D142" s="3" t="s">
        <v>33</v>
      </c>
      <c r="E142" s="3" t="str">
        <f t="shared" si="16"/>
        <v>CMG 703  Level 1</v>
      </c>
      <c r="F142" s="9" cm="1">
        <f t="array" ref="F142">SUMPRODUCT(('[1]CMG Matrix 2023.07.01'!$A$4:$A$703=$B$1)*('[1]CMG Matrix 2023.07.01'!$D$4:$D$703=$C142)*('[1]CMG Matrix 2023.07.01'!$M$3:$P$3=$D142)*('[1]CMG Matrix 2023.07.01'!$M$4:$P$703))</f>
        <v>33001.08</v>
      </c>
      <c r="G142" t="s">
        <v>34</v>
      </c>
      <c r="H142" t="s">
        <v>35</v>
      </c>
      <c r="I142" s="10">
        <f t="shared" si="13"/>
        <v>30691.004400000002</v>
      </c>
      <c r="J142" s="10">
        <f t="shared" si="14"/>
        <v>33001.08</v>
      </c>
      <c r="K142" s="10">
        <f t="shared" si="18"/>
        <v>33001.08</v>
      </c>
      <c r="L142" s="11" t="s">
        <v>36</v>
      </c>
      <c r="M142" s="10">
        <f t="shared" si="15"/>
        <v>33001.08</v>
      </c>
      <c r="N142" s="10"/>
      <c r="O142" s="11" t="s">
        <v>36</v>
      </c>
      <c r="P142" s="11" t="s">
        <v>36</v>
      </c>
      <c r="Q142" s="11" t="s">
        <v>36</v>
      </c>
      <c r="R142" s="11" t="s">
        <v>36</v>
      </c>
      <c r="S142" s="11" t="s">
        <v>36</v>
      </c>
      <c r="T142" s="11" t="s">
        <v>36</v>
      </c>
      <c r="U142" s="11" t="s">
        <v>36</v>
      </c>
      <c r="V142" s="11" t="s">
        <v>36</v>
      </c>
      <c r="W142" s="11">
        <f t="shared" si="17"/>
        <v>30691.004400000002</v>
      </c>
      <c r="X142" s="11" t="s">
        <v>36</v>
      </c>
    </row>
    <row r="143" spans="1:24" x14ac:dyDescent="0.75">
      <c r="A143" t="s">
        <v>31</v>
      </c>
      <c r="B143" t="s">
        <v>45</v>
      </c>
      <c r="C143" s="8">
        <v>703</v>
      </c>
      <c r="D143" s="3" t="s">
        <v>37</v>
      </c>
      <c r="E143" s="3" t="str">
        <f t="shared" si="16"/>
        <v>CMG 703  Level 2</v>
      </c>
      <c r="F143" s="9" cm="1">
        <f t="array" ref="F143">SUMPRODUCT(('[1]CMG Matrix 2023.07.01'!$A$4:$A$703=$B$1)*('[1]CMG Matrix 2023.07.01'!$D$4:$D$703=$C143)*('[1]CMG Matrix 2023.07.01'!$M$3:$P$3=$D143)*('[1]CMG Matrix 2023.07.01'!$M$4:$P$703))</f>
        <v>26216.25</v>
      </c>
      <c r="G143" t="s">
        <v>34</v>
      </c>
      <c r="H143" t="s">
        <v>35</v>
      </c>
      <c r="I143" s="10">
        <f t="shared" si="13"/>
        <v>24381.112500000003</v>
      </c>
      <c r="J143" s="10">
        <f t="shared" si="14"/>
        <v>26216.25</v>
      </c>
      <c r="K143" s="10">
        <f t="shared" si="18"/>
        <v>26216.25</v>
      </c>
      <c r="L143" s="11" t="s">
        <v>36</v>
      </c>
      <c r="M143" s="10">
        <f t="shared" si="15"/>
        <v>26216.25</v>
      </c>
      <c r="N143" s="10"/>
      <c r="O143" s="11" t="s">
        <v>36</v>
      </c>
      <c r="P143" s="11" t="s">
        <v>36</v>
      </c>
      <c r="Q143" s="11" t="s">
        <v>36</v>
      </c>
      <c r="R143" s="11" t="s">
        <v>36</v>
      </c>
      <c r="S143" s="11" t="s">
        <v>36</v>
      </c>
      <c r="T143" s="11" t="s">
        <v>36</v>
      </c>
      <c r="U143" s="11" t="s">
        <v>36</v>
      </c>
      <c r="V143" s="11" t="s">
        <v>36</v>
      </c>
      <c r="W143" s="11">
        <f t="shared" si="17"/>
        <v>24381.112500000003</v>
      </c>
      <c r="X143" s="11" t="s">
        <v>36</v>
      </c>
    </row>
    <row r="144" spans="1:24" x14ac:dyDescent="0.75">
      <c r="A144" t="s">
        <v>31</v>
      </c>
      <c r="B144" t="s">
        <v>45</v>
      </c>
      <c r="C144" s="8">
        <v>703</v>
      </c>
      <c r="D144" s="3" t="s">
        <v>38</v>
      </c>
      <c r="E144" s="3" t="str">
        <f t="shared" si="16"/>
        <v>CMG 703  Level 3</v>
      </c>
      <c r="F144" s="9" cm="1">
        <f t="array" ref="F144">SUMPRODUCT(('[1]CMG Matrix 2023.07.01'!$A$4:$A$703=$B$1)*('[1]CMG Matrix 2023.07.01'!$D$4:$D$703=$C144)*('[1]CMG Matrix 2023.07.01'!$M$3:$P$3=$D144)*('[1]CMG Matrix 2023.07.01'!$M$4:$P$703))</f>
        <v>25029.17</v>
      </c>
      <c r="G144" t="s">
        <v>34</v>
      </c>
      <c r="H144" t="s">
        <v>35</v>
      </c>
      <c r="I144" s="10">
        <f t="shared" si="13"/>
        <v>23277.128099999998</v>
      </c>
      <c r="J144" s="10">
        <f t="shared" si="14"/>
        <v>25029.17</v>
      </c>
      <c r="K144" s="10">
        <f t="shared" si="18"/>
        <v>25029.17</v>
      </c>
      <c r="L144" s="11" t="s">
        <v>36</v>
      </c>
      <c r="M144" s="10">
        <f t="shared" si="15"/>
        <v>25029.17</v>
      </c>
      <c r="N144" s="10"/>
      <c r="O144" s="11" t="s">
        <v>36</v>
      </c>
      <c r="P144" s="11" t="s">
        <v>36</v>
      </c>
      <c r="Q144" s="11" t="s">
        <v>36</v>
      </c>
      <c r="R144" s="11" t="s">
        <v>36</v>
      </c>
      <c r="S144" s="11" t="s">
        <v>36</v>
      </c>
      <c r="T144" s="11" t="s">
        <v>36</v>
      </c>
      <c r="U144" s="11" t="s">
        <v>36</v>
      </c>
      <c r="V144" s="11" t="s">
        <v>36</v>
      </c>
      <c r="W144" s="11">
        <f t="shared" si="17"/>
        <v>23277.128099999998</v>
      </c>
      <c r="X144" s="11" t="s">
        <v>36</v>
      </c>
    </row>
    <row r="145" spans="1:24" x14ac:dyDescent="0.75">
      <c r="A145" t="s">
        <v>31</v>
      </c>
      <c r="B145" t="s">
        <v>45</v>
      </c>
      <c r="C145" s="8">
        <v>703</v>
      </c>
      <c r="D145" s="3" t="s">
        <v>39</v>
      </c>
      <c r="E145" s="3" t="str">
        <f t="shared" si="16"/>
        <v>CMG 703  Level 4</v>
      </c>
      <c r="F145" s="9" cm="1">
        <f t="array" ref="F145">SUMPRODUCT(('[1]CMG Matrix 2023.07.01'!$A$4:$A$703=$B$1)*('[1]CMG Matrix 2023.07.01'!$D$4:$D$703=$C145)*('[1]CMG Matrix 2023.07.01'!$M$3:$P$3=$D145)*('[1]CMG Matrix 2023.07.01'!$M$4:$P$703))</f>
        <v>22902.85</v>
      </c>
      <c r="G145" t="s">
        <v>34</v>
      </c>
      <c r="H145" t="s">
        <v>35</v>
      </c>
      <c r="I145" s="10">
        <f t="shared" si="13"/>
        <v>21299.6505</v>
      </c>
      <c r="J145" s="10">
        <f t="shared" si="14"/>
        <v>22902.85</v>
      </c>
      <c r="K145" s="10">
        <f t="shared" si="18"/>
        <v>22902.85</v>
      </c>
      <c r="L145" s="11" t="s">
        <v>36</v>
      </c>
      <c r="M145" s="10">
        <f t="shared" si="15"/>
        <v>22902.85</v>
      </c>
      <c r="N145" s="10"/>
      <c r="O145" s="11" t="s">
        <v>36</v>
      </c>
      <c r="P145" s="11" t="s">
        <v>36</v>
      </c>
      <c r="Q145" s="11" t="s">
        <v>36</v>
      </c>
      <c r="R145" s="11" t="s">
        <v>36</v>
      </c>
      <c r="S145" s="11" t="s">
        <v>36</v>
      </c>
      <c r="T145" s="11" t="s">
        <v>36</v>
      </c>
      <c r="U145" s="11" t="s">
        <v>36</v>
      </c>
      <c r="V145" s="11" t="s">
        <v>36</v>
      </c>
      <c r="W145" s="11">
        <f t="shared" si="17"/>
        <v>21299.6505</v>
      </c>
      <c r="X145" s="11" t="s">
        <v>36</v>
      </c>
    </row>
    <row r="146" spans="1:24" x14ac:dyDescent="0.75">
      <c r="A146" t="s">
        <v>31</v>
      </c>
      <c r="B146" t="s">
        <v>45</v>
      </c>
      <c r="C146" s="8">
        <v>704</v>
      </c>
      <c r="D146" s="3" t="s">
        <v>33</v>
      </c>
      <c r="E146" s="3" t="str">
        <f t="shared" si="16"/>
        <v>CMG 704  Level 1</v>
      </c>
      <c r="F146" s="9" cm="1">
        <f t="array" ref="F146">SUMPRODUCT(('[1]CMG Matrix 2023.07.01'!$A$4:$A$703=$B$1)*('[1]CMG Matrix 2023.07.01'!$D$4:$D$703=$C146)*('[1]CMG Matrix 2023.07.01'!$M$3:$P$3=$D146)*('[1]CMG Matrix 2023.07.01'!$M$4:$P$703))</f>
        <v>40955.040000000001</v>
      </c>
      <c r="G146" t="s">
        <v>34</v>
      </c>
      <c r="H146" t="s">
        <v>35</v>
      </c>
      <c r="I146" s="10">
        <f t="shared" si="13"/>
        <v>38088.1872</v>
      </c>
      <c r="J146" s="10">
        <f t="shared" si="14"/>
        <v>40955.040000000001</v>
      </c>
      <c r="K146" s="10">
        <f t="shared" si="18"/>
        <v>40955.040000000001</v>
      </c>
      <c r="L146" s="11" t="s">
        <v>36</v>
      </c>
      <c r="M146" s="10">
        <f t="shared" si="15"/>
        <v>40955.040000000001</v>
      </c>
      <c r="N146" s="10"/>
      <c r="O146" s="11" t="s">
        <v>36</v>
      </c>
      <c r="P146" s="11" t="s">
        <v>36</v>
      </c>
      <c r="Q146" s="11" t="s">
        <v>36</v>
      </c>
      <c r="R146" s="11" t="s">
        <v>36</v>
      </c>
      <c r="S146" s="11" t="s">
        <v>36</v>
      </c>
      <c r="T146" s="11" t="s">
        <v>36</v>
      </c>
      <c r="U146" s="11" t="s">
        <v>36</v>
      </c>
      <c r="V146" s="11" t="s">
        <v>36</v>
      </c>
      <c r="W146" s="11">
        <f t="shared" si="17"/>
        <v>38088.1872</v>
      </c>
      <c r="X146" s="11" t="s">
        <v>36</v>
      </c>
    </row>
    <row r="147" spans="1:24" x14ac:dyDescent="0.75">
      <c r="A147" t="s">
        <v>31</v>
      </c>
      <c r="B147" t="s">
        <v>45</v>
      </c>
      <c r="C147" s="8">
        <v>704</v>
      </c>
      <c r="D147" s="3" t="s">
        <v>37</v>
      </c>
      <c r="E147" s="3" t="str">
        <f t="shared" si="16"/>
        <v>CMG 704  Level 2</v>
      </c>
      <c r="F147" s="9" cm="1">
        <f t="array" ref="F147">SUMPRODUCT(('[1]CMG Matrix 2023.07.01'!$A$4:$A$703=$B$1)*('[1]CMG Matrix 2023.07.01'!$D$4:$D$703=$C147)*('[1]CMG Matrix 2023.07.01'!$M$3:$P$3=$D147)*('[1]CMG Matrix 2023.07.01'!$M$4:$P$703))</f>
        <v>32534.15</v>
      </c>
      <c r="G147" t="s">
        <v>34</v>
      </c>
      <c r="H147" t="s">
        <v>35</v>
      </c>
      <c r="I147" s="10">
        <f t="shared" si="13"/>
        <v>30256.759500000004</v>
      </c>
      <c r="J147" s="10">
        <f t="shared" si="14"/>
        <v>32534.15</v>
      </c>
      <c r="K147" s="10">
        <f t="shared" si="18"/>
        <v>32534.15</v>
      </c>
      <c r="L147" s="11" t="s">
        <v>36</v>
      </c>
      <c r="M147" s="10">
        <f t="shared" si="15"/>
        <v>32534.15</v>
      </c>
      <c r="N147" s="10"/>
      <c r="O147" s="11" t="s">
        <v>36</v>
      </c>
      <c r="P147" s="11" t="s">
        <v>36</v>
      </c>
      <c r="Q147" s="11" t="s">
        <v>36</v>
      </c>
      <c r="R147" s="11" t="s">
        <v>36</v>
      </c>
      <c r="S147" s="11" t="s">
        <v>36</v>
      </c>
      <c r="T147" s="11" t="s">
        <v>36</v>
      </c>
      <c r="U147" s="11" t="s">
        <v>36</v>
      </c>
      <c r="V147" s="11" t="s">
        <v>36</v>
      </c>
      <c r="W147" s="11">
        <f t="shared" si="17"/>
        <v>30256.759500000004</v>
      </c>
      <c r="X147" s="11" t="s">
        <v>36</v>
      </c>
    </row>
    <row r="148" spans="1:24" x14ac:dyDescent="0.75">
      <c r="A148" t="s">
        <v>31</v>
      </c>
      <c r="B148" t="s">
        <v>45</v>
      </c>
      <c r="C148" s="8">
        <v>704</v>
      </c>
      <c r="D148" s="3" t="s">
        <v>38</v>
      </c>
      <c r="E148" s="3" t="str">
        <f t="shared" si="16"/>
        <v>CMG 704  Level 3</v>
      </c>
      <c r="F148" s="9" cm="1">
        <f t="array" ref="F148">SUMPRODUCT(('[1]CMG Matrix 2023.07.01'!$A$4:$A$703=$B$1)*('[1]CMG Matrix 2023.07.01'!$D$4:$D$703=$C148)*('[1]CMG Matrix 2023.07.01'!$M$3:$P$3=$D148)*('[1]CMG Matrix 2023.07.01'!$M$4:$P$703))</f>
        <v>31061.53</v>
      </c>
      <c r="G148" t="s">
        <v>34</v>
      </c>
      <c r="H148" t="s">
        <v>35</v>
      </c>
      <c r="I148" s="10">
        <f t="shared" si="13"/>
        <v>28887.222900000001</v>
      </c>
      <c r="J148" s="10">
        <f t="shared" si="14"/>
        <v>31061.53</v>
      </c>
      <c r="K148" s="10">
        <f t="shared" si="18"/>
        <v>31061.53</v>
      </c>
      <c r="L148" s="11" t="s">
        <v>36</v>
      </c>
      <c r="M148" s="10">
        <f t="shared" si="15"/>
        <v>31061.53</v>
      </c>
      <c r="N148" s="10"/>
      <c r="O148" s="11" t="s">
        <v>36</v>
      </c>
      <c r="P148" s="11" t="s">
        <v>36</v>
      </c>
      <c r="Q148" s="11" t="s">
        <v>36</v>
      </c>
      <c r="R148" s="11" t="s">
        <v>36</v>
      </c>
      <c r="S148" s="11" t="s">
        <v>36</v>
      </c>
      <c r="T148" s="11" t="s">
        <v>36</v>
      </c>
      <c r="U148" s="11" t="s">
        <v>36</v>
      </c>
      <c r="V148" s="11" t="s">
        <v>36</v>
      </c>
      <c r="W148" s="11">
        <f t="shared" si="17"/>
        <v>28887.222900000001</v>
      </c>
      <c r="X148" s="11" t="s">
        <v>36</v>
      </c>
    </row>
    <row r="149" spans="1:24" x14ac:dyDescent="0.75">
      <c r="A149" t="s">
        <v>31</v>
      </c>
      <c r="B149" t="s">
        <v>45</v>
      </c>
      <c r="C149" s="8">
        <v>704</v>
      </c>
      <c r="D149" s="3" t="s">
        <v>39</v>
      </c>
      <c r="E149" s="3" t="str">
        <f t="shared" si="16"/>
        <v>CMG 704  Level 4</v>
      </c>
      <c r="F149" s="9" cm="1">
        <f t="array" ref="F149">SUMPRODUCT(('[1]CMG Matrix 2023.07.01'!$A$4:$A$703=$B$1)*('[1]CMG Matrix 2023.07.01'!$D$4:$D$703=$C149)*('[1]CMG Matrix 2023.07.01'!$M$3:$P$3=$D149)*('[1]CMG Matrix 2023.07.01'!$M$4:$P$703))</f>
        <v>28421.59</v>
      </c>
      <c r="G149" t="s">
        <v>34</v>
      </c>
      <c r="H149" t="s">
        <v>35</v>
      </c>
      <c r="I149" s="10">
        <f t="shared" si="13"/>
        <v>26432.078700000002</v>
      </c>
      <c r="J149" s="10">
        <f t="shared" si="14"/>
        <v>28421.59</v>
      </c>
      <c r="K149" s="10">
        <f t="shared" si="18"/>
        <v>28421.59</v>
      </c>
      <c r="L149" s="11" t="s">
        <v>36</v>
      </c>
      <c r="M149" s="10">
        <f t="shared" si="15"/>
        <v>28421.59</v>
      </c>
      <c r="N149" s="10"/>
      <c r="O149" s="11" t="s">
        <v>36</v>
      </c>
      <c r="P149" s="11" t="s">
        <v>36</v>
      </c>
      <c r="Q149" s="11" t="s">
        <v>36</v>
      </c>
      <c r="R149" s="11" t="s">
        <v>36</v>
      </c>
      <c r="S149" s="11" t="s">
        <v>36</v>
      </c>
      <c r="T149" s="11" t="s">
        <v>36</v>
      </c>
      <c r="U149" s="11" t="s">
        <v>36</v>
      </c>
      <c r="V149" s="11" t="s">
        <v>36</v>
      </c>
      <c r="W149" s="11">
        <f t="shared" si="17"/>
        <v>26432.078700000002</v>
      </c>
      <c r="X149" s="11" t="s">
        <v>36</v>
      </c>
    </row>
    <row r="150" spans="1:24" x14ac:dyDescent="0.75">
      <c r="A150" t="s">
        <v>31</v>
      </c>
      <c r="B150" t="s">
        <v>46</v>
      </c>
      <c r="C150" s="8">
        <v>801</v>
      </c>
      <c r="D150" s="3" t="s">
        <v>33</v>
      </c>
      <c r="E150" s="3" t="str">
        <f t="shared" si="16"/>
        <v>CMG 801  Level 1</v>
      </c>
      <c r="F150" s="9" cm="1">
        <f t="array" ref="F150">SUMPRODUCT(('[1]CMG Matrix 2023.07.01'!$A$4:$A$703=$B$1)*('[1]CMG Matrix 2023.07.01'!$D$4:$D$703=$C150)*('[1]CMG Matrix 2023.07.01'!$M$3:$P$3=$D150)*('[1]CMG Matrix 2023.07.01'!$M$4:$P$703))</f>
        <v>21256.03</v>
      </c>
      <c r="G150" t="s">
        <v>34</v>
      </c>
      <c r="H150" t="s">
        <v>35</v>
      </c>
      <c r="I150" s="10">
        <f t="shared" si="13"/>
        <v>19768.107899999999</v>
      </c>
      <c r="J150" s="10">
        <f t="shared" si="14"/>
        <v>21256.03</v>
      </c>
      <c r="K150" s="10">
        <f t="shared" si="18"/>
        <v>21256.03</v>
      </c>
      <c r="L150" s="11" t="s">
        <v>36</v>
      </c>
      <c r="M150" s="10">
        <f t="shared" si="15"/>
        <v>21256.03</v>
      </c>
      <c r="N150" s="10"/>
      <c r="O150" s="11" t="s">
        <v>36</v>
      </c>
      <c r="P150" s="11" t="s">
        <v>36</v>
      </c>
      <c r="Q150" s="11" t="s">
        <v>36</v>
      </c>
      <c r="R150" s="11" t="s">
        <v>36</v>
      </c>
      <c r="S150" s="11" t="s">
        <v>36</v>
      </c>
      <c r="T150" s="11" t="s">
        <v>36</v>
      </c>
      <c r="U150" s="11" t="s">
        <v>36</v>
      </c>
      <c r="V150" s="11" t="s">
        <v>36</v>
      </c>
      <c r="W150" s="11">
        <f t="shared" si="17"/>
        <v>19768.107899999999</v>
      </c>
      <c r="X150" s="11" t="s">
        <v>36</v>
      </c>
    </row>
    <row r="151" spans="1:24" x14ac:dyDescent="0.75">
      <c r="A151" t="s">
        <v>31</v>
      </c>
      <c r="B151" t="s">
        <v>46</v>
      </c>
      <c r="C151" s="8">
        <v>801</v>
      </c>
      <c r="D151" s="3" t="s">
        <v>37</v>
      </c>
      <c r="E151" s="3" t="str">
        <f t="shared" si="16"/>
        <v>CMG 801  Level 2</v>
      </c>
      <c r="F151" s="9" cm="1">
        <f t="array" ref="F151">SUMPRODUCT(('[1]CMG Matrix 2023.07.01'!$A$4:$A$703=$B$1)*('[1]CMG Matrix 2023.07.01'!$D$4:$D$703=$C151)*('[1]CMG Matrix 2023.07.01'!$M$3:$P$3=$D151)*('[1]CMG Matrix 2023.07.01'!$M$4:$P$703))</f>
        <v>16971.060000000001</v>
      </c>
      <c r="G151" t="s">
        <v>34</v>
      </c>
      <c r="H151" t="s">
        <v>35</v>
      </c>
      <c r="I151" s="10">
        <f t="shared" si="13"/>
        <v>15783.085800000003</v>
      </c>
      <c r="J151" s="10">
        <f t="shared" si="14"/>
        <v>16971.060000000001</v>
      </c>
      <c r="K151" s="10">
        <f t="shared" si="18"/>
        <v>16971.060000000001</v>
      </c>
      <c r="L151" s="11" t="s">
        <v>36</v>
      </c>
      <c r="M151" s="10">
        <f t="shared" si="15"/>
        <v>16971.060000000001</v>
      </c>
      <c r="N151" s="10"/>
      <c r="O151" s="11" t="s">
        <v>36</v>
      </c>
      <c r="P151" s="11" t="s">
        <v>36</v>
      </c>
      <c r="Q151" s="11" t="s">
        <v>36</v>
      </c>
      <c r="R151" s="11" t="s">
        <v>36</v>
      </c>
      <c r="S151" s="11" t="s">
        <v>36</v>
      </c>
      <c r="T151" s="11" t="s">
        <v>36</v>
      </c>
      <c r="U151" s="11" t="s">
        <v>36</v>
      </c>
      <c r="V151" s="11" t="s">
        <v>36</v>
      </c>
      <c r="W151" s="11">
        <f t="shared" si="17"/>
        <v>15783.085800000003</v>
      </c>
      <c r="X151" s="11" t="s">
        <v>36</v>
      </c>
    </row>
    <row r="152" spans="1:24" x14ac:dyDescent="0.75">
      <c r="A152" t="s">
        <v>31</v>
      </c>
      <c r="B152" t="s">
        <v>46</v>
      </c>
      <c r="C152" s="8">
        <v>801</v>
      </c>
      <c r="D152" s="3" t="s">
        <v>38</v>
      </c>
      <c r="E152" s="3" t="str">
        <f t="shared" si="16"/>
        <v>CMG 801  Level 3</v>
      </c>
      <c r="F152" s="9" cm="1">
        <f t="array" ref="F152">SUMPRODUCT(('[1]CMG Matrix 2023.07.01'!$A$4:$A$703=$B$1)*('[1]CMG Matrix 2023.07.01'!$D$4:$D$703=$C152)*('[1]CMG Matrix 2023.07.01'!$M$3:$P$3=$D152)*('[1]CMG Matrix 2023.07.01'!$M$4:$P$703))</f>
        <v>15778.6</v>
      </c>
      <c r="G152" t="s">
        <v>34</v>
      </c>
      <c r="H152" t="s">
        <v>35</v>
      </c>
      <c r="I152" s="10">
        <f t="shared" si="13"/>
        <v>14674.098000000002</v>
      </c>
      <c r="J152" s="10">
        <f t="shared" si="14"/>
        <v>15778.6</v>
      </c>
      <c r="K152" s="10">
        <f t="shared" si="18"/>
        <v>15778.6</v>
      </c>
      <c r="L152" s="11" t="s">
        <v>36</v>
      </c>
      <c r="M152" s="10">
        <f t="shared" si="15"/>
        <v>15778.6</v>
      </c>
      <c r="N152" s="10"/>
      <c r="O152" s="11" t="s">
        <v>36</v>
      </c>
      <c r="P152" s="11" t="s">
        <v>36</v>
      </c>
      <c r="Q152" s="11" t="s">
        <v>36</v>
      </c>
      <c r="R152" s="11" t="s">
        <v>36</v>
      </c>
      <c r="S152" s="11" t="s">
        <v>36</v>
      </c>
      <c r="T152" s="11" t="s">
        <v>36</v>
      </c>
      <c r="U152" s="11" t="s">
        <v>36</v>
      </c>
      <c r="V152" s="11" t="s">
        <v>36</v>
      </c>
      <c r="W152" s="11">
        <f t="shared" si="17"/>
        <v>14674.098000000002</v>
      </c>
      <c r="X152" s="11" t="s">
        <v>36</v>
      </c>
    </row>
    <row r="153" spans="1:24" x14ac:dyDescent="0.75">
      <c r="A153" t="s">
        <v>31</v>
      </c>
      <c r="B153" t="s">
        <v>46</v>
      </c>
      <c r="C153" s="8">
        <v>801</v>
      </c>
      <c r="D153" s="3" t="s">
        <v>39</v>
      </c>
      <c r="E153" s="3" t="str">
        <f t="shared" si="16"/>
        <v>CMG 801  Level 4</v>
      </c>
      <c r="F153" s="9" cm="1">
        <f t="array" ref="F153">SUMPRODUCT(('[1]CMG Matrix 2023.07.01'!$A$4:$A$703=$B$1)*('[1]CMG Matrix 2023.07.01'!$D$4:$D$703=$C153)*('[1]CMG Matrix 2023.07.01'!$M$3:$P$3=$D153)*('[1]CMG Matrix 2023.07.01'!$M$4:$P$703))</f>
        <v>14514.3</v>
      </c>
      <c r="G153" t="s">
        <v>34</v>
      </c>
      <c r="H153" t="s">
        <v>35</v>
      </c>
      <c r="I153" s="10">
        <f t="shared" si="13"/>
        <v>13498.299000000001</v>
      </c>
      <c r="J153" s="10">
        <f t="shared" si="14"/>
        <v>14514.3</v>
      </c>
      <c r="K153" s="10">
        <f t="shared" si="18"/>
        <v>14514.3</v>
      </c>
      <c r="L153" s="11" t="s">
        <v>36</v>
      </c>
      <c r="M153" s="10">
        <f t="shared" si="15"/>
        <v>14514.3</v>
      </c>
      <c r="N153" s="10"/>
      <c r="O153" s="11" t="s">
        <v>36</v>
      </c>
      <c r="P153" s="11" t="s">
        <v>36</v>
      </c>
      <c r="Q153" s="11" t="s">
        <v>36</v>
      </c>
      <c r="R153" s="11" t="s">
        <v>36</v>
      </c>
      <c r="S153" s="11" t="s">
        <v>36</v>
      </c>
      <c r="T153" s="11" t="s">
        <v>36</v>
      </c>
      <c r="U153" s="11" t="s">
        <v>36</v>
      </c>
      <c r="V153" s="11" t="s">
        <v>36</v>
      </c>
      <c r="W153" s="11">
        <f t="shared" si="17"/>
        <v>13498.299000000001</v>
      </c>
      <c r="X153" s="11" t="s">
        <v>36</v>
      </c>
    </row>
    <row r="154" spans="1:24" x14ac:dyDescent="0.75">
      <c r="A154" t="s">
        <v>31</v>
      </c>
      <c r="B154" t="s">
        <v>46</v>
      </c>
      <c r="C154" s="8">
        <v>802</v>
      </c>
      <c r="D154" s="3" t="s">
        <v>33</v>
      </c>
      <c r="E154" s="3" t="str">
        <f t="shared" si="16"/>
        <v>CMG 802  Level 1</v>
      </c>
      <c r="F154" s="9" cm="1">
        <f t="array" ref="F154">SUMPRODUCT(('[1]CMG Matrix 2023.07.01'!$A$4:$A$703=$B$1)*('[1]CMG Matrix 2023.07.01'!$D$4:$D$703=$C154)*('[1]CMG Matrix 2023.07.01'!$M$3:$P$3=$D154)*('[1]CMG Matrix 2023.07.01'!$M$4:$P$703))</f>
        <v>24176.13</v>
      </c>
      <c r="G154" t="s">
        <v>34</v>
      </c>
      <c r="H154" t="s">
        <v>35</v>
      </c>
      <c r="I154" s="10">
        <f t="shared" si="13"/>
        <v>22483.800900000002</v>
      </c>
      <c r="J154" s="10">
        <f t="shared" si="14"/>
        <v>24176.13</v>
      </c>
      <c r="K154" s="10">
        <f t="shared" si="18"/>
        <v>24176.13</v>
      </c>
      <c r="L154" s="11" t="s">
        <v>36</v>
      </c>
      <c r="M154" s="10">
        <f t="shared" si="15"/>
        <v>24176.13</v>
      </c>
      <c r="N154" s="10"/>
      <c r="O154" s="11" t="s">
        <v>36</v>
      </c>
      <c r="P154" s="11" t="s">
        <v>36</v>
      </c>
      <c r="Q154" s="11" t="s">
        <v>36</v>
      </c>
      <c r="R154" s="11" t="s">
        <v>36</v>
      </c>
      <c r="S154" s="11" t="s">
        <v>36</v>
      </c>
      <c r="T154" s="11" t="s">
        <v>36</v>
      </c>
      <c r="U154" s="11" t="s">
        <v>36</v>
      </c>
      <c r="V154" s="11" t="s">
        <v>36</v>
      </c>
      <c r="W154" s="11">
        <f t="shared" si="17"/>
        <v>22483.800900000002</v>
      </c>
      <c r="X154" s="11" t="s">
        <v>36</v>
      </c>
    </row>
    <row r="155" spans="1:24" x14ac:dyDescent="0.75">
      <c r="A155" t="s">
        <v>31</v>
      </c>
      <c r="B155" t="s">
        <v>46</v>
      </c>
      <c r="C155" s="8">
        <v>802</v>
      </c>
      <c r="D155" s="3" t="s">
        <v>37</v>
      </c>
      <c r="E155" s="3" t="str">
        <f t="shared" si="16"/>
        <v>CMG 802  Level 2</v>
      </c>
      <c r="F155" s="9" cm="1">
        <f t="array" ref="F155">SUMPRODUCT(('[1]CMG Matrix 2023.07.01'!$A$4:$A$703=$B$1)*('[1]CMG Matrix 2023.07.01'!$D$4:$D$703=$C155)*('[1]CMG Matrix 2023.07.01'!$M$3:$P$3=$D155)*('[1]CMG Matrix 2023.07.01'!$M$4:$P$703))</f>
        <v>19302.11</v>
      </c>
      <c r="G155" t="s">
        <v>34</v>
      </c>
      <c r="H155" t="s">
        <v>35</v>
      </c>
      <c r="I155" s="10">
        <f t="shared" si="13"/>
        <v>17950.962300000003</v>
      </c>
      <c r="J155" s="10">
        <f t="shared" si="14"/>
        <v>19302.11</v>
      </c>
      <c r="K155" s="10">
        <f t="shared" si="18"/>
        <v>19302.11</v>
      </c>
      <c r="L155" s="11" t="s">
        <v>36</v>
      </c>
      <c r="M155" s="10">
        <f t="shared" si="15"/>
        <v>19302.11</v>
      </c>
      <c r="N155" s="10"/>
      <c r="O155" s="11" t="s">
        <v>36</v>
      </c>
      <c r="P155" s="11" t="s">
        <v>36</v>
      </c>
      <c r="Q155" s="11" t="s">
        <v>36</v>
      </c>
      <c r="R155" s="11" t="s">
        <v>36</v>
      </c>
      <c r="S155" s="11" t="s">
        <v>36</v>
      </c>
      <c r="T155" s="11" t="s">
        <v>36</v>
      </c>
      <c r="U155" s="11" t="s">
        <v>36</v>
      </c>
      <c r="V155" s="11" t="s">
        <v>36</v>
      </c>
      <c r="W155" s="11">
        <f t="shared" si="17"/>
        <v>17950.962300000003</v>
      </c>
      <c r="X155" s="11" t="s">
        <v>36</v>
      </c>
    </row>
    <row r="156" spans="1:24" x14ac:dyDescent="0.75">
      <c r="A156" t="s">
        <v>31</v>
      </c>
      <c r="B156" t="s">
        <v>46</v>
      </c>
      <c r="C156" s="8">
        <v>802</v>
      </c>
      <c r="D156" s="3" t="s">
        <v>38</v>
      </c>
      <c r="E156" s="3" t="str">
        <f t="shared" si="16"/>
        <v>CMG 802  Level 3</v>
      </c>
      <c r="F156" s="9" cm="1">
        <f t="array" ref="F156">SUMPRODUCT(('[1]CMG Matrix 2023.07.01'!$A$4:$A$703=$B$1)*('[1]CMG Matrix 2023.07.01'!$D$4:$D$703=$C156)*('[1]CMG Matrix 2023.07.01'!$M$3:$P$3=$D156)*('[1]CMG Matrix 2023.07.01'!$M$4:$P$703))</f>
        <v>17944.419999999998</v>
      </c>
      <c r="G156" t="s">
        <v>34</v>
      </c>
      <c r="H156" t="s">
        <v>35</v>
      </c>
      <c r="I156" s="10">
        <f t="shared" si="13"/>
        <v>16688.310600000001</v>
      </c>
      <c r="J156" s="10">
        <f t="shared" si="14"/>
        <v>17944.419999999998</v>
      </c>
      <c r="K156" s="10">
        <f t="shared" si="18"/>
        <v>17944.419999999998</v>
      </c>
      <c r="L156" s="11" t="s">
        <v>36</v>
      </c>
      <c r="M156" s="10">
        <f t="shared" si="15"/>
        <v>17944.419999999998</v>
      </c>
      <c r="N156" s="10"/>
      <c r="O156" s="11" t="s">
        <v>36</v>
      </c>
      <c r="P156" s="11" t="s">
        <v>36</v>
      </c>
      <c r="Q156" s="11" t="s">
        <v>36</v>
      </c>
      <c r="R156" s="11" t="s">
        <v>36</v>
      </c>
      <c r="S156" s="11" t="s">
        <v>36</v>
      </c>
      <c r="T156" s="11" t="s">
        <v>36</v>
      </c>
      <c r="U156" s="11" t="s">
        <v>36</v>
      </c>
      <c r="V156" s="11" t="s">
        <v>36</v>
      </c>
      <c r="W156" s="11">
        <f t="shared" si="17"/>
        <v>16688.310600000001</v>
      </c>
      <c r="X156" s="11" t="s">
        <v>36</v>
      </c>
    </row>
    <row r="157" spans="1:24" x14ac:dyDescent="0.75">
      <c r="A157" t="s">
        <v>31</v>
      </c>
      <c r="B157" t="s">
        <v>46</v>
      </c>
      <c r="C157" s="8">
        <v>802</v>
      </c>
      <c r="D157" s="3" t="s">
        <v>39</v>
      </c>
      <c r="E157" s="3" t="str">
        <f t="shared" si="16"/>
        <v>CMG 802  Level 4</v>
      </c>
      <c r="F157" s="9" cm="1">
        <f t="array" ref="F157">SUMPRODUCT(('[1]CMG Matrix 2023.07.01'!$A$4:$A$703=$B$1)*('[1]CMG Matrix 2023.07.01'!$D$4:$D$703=$C157)*('[1]CMG Matrix 2023.07.01'!$M$3:$P$3=$D157)*('[1]CMG Matrix 2023.07.01'!$M$4:$P$703))</f>
        <v>16507.72</v>
      </c>
      <c r="G157" t="s">
        <v>34</v>
      </c>
      <c r="H157" t="s">
        <v>35</v>
      </c>
      <c r="I157" s="10">
        <f t="shared" si="13"/>
        <v>15352.179600000001</v>
      </c>
      <c r="J157" s="10">
        <f t="shared" si="14"/>
        <v>16507.72</v>
      </c>
      <c r="K157" s="10">
        <f t="shared" si="18"/>
        <v>16507.72</v>
      </c>
      <c r="L157" s="11" t="s">
        <v>36</v>
      </c>
      <c r="M157" s="10">
        <f t="shared" si="15"/>
        <v>16507.72</v>
      </c>
      <c r="N157" s="10"/>
      <c r="O157" s="11" t="s">
        <v>36</v>
      </c>
      <c r="P157" s="11" t="s">
        <v>36</v>
      </c>
      <c r="Q157" s="11" t="s">
        <v>36</v>
      </c>
      <c r="R157" s="11" t="s">
        <v>36</v>
      </c>
      <c r="S157" s="11" t="s">
        <v>36</v>
      </c>
      <c r="T157" s="11" t="s">
        <v>36</v>
      </c>
      <c r="U157" s="11" t="s">
        <v>36</v>
      </c>
      <c r="V157" s="11" t="s">
        <v>36</v>
      </c>
      <c r="W157" s="11">
        <f t="shared" si="17"/>
        <v>15352.179600000001</v>
      </c>
      <c r="X157" s="11" t="s">
        <v>36</v>
      </c>
    </row>
    <row r="158" spans="1:24" x14ac:dyDescent="0.75">
      <c r="A158" t="s">
        <v>31</v>
      </c>
      <c r="B158" t="s">
        <v>46</v>
      </c>
      <c r="C158" s="8">
        <v>803</v>
      </c>
      <c r="D158" s="3" t="s">
        <v>33</v>
      </c>
      <c r="E158" s="3" t="str">
        <f t="shared" si="16"/>
        <v>CMG 803  Level 1</v>
      </c>
      <c r="F158" s="9" cm="1">
        <f t="array" ref="F158">SUMPRODUCT(('[1]CMG Matrix 2023.07.01'!$A$4:$A$703=$B$1)*('[1]CMG Matrix 2023.07.01'!$D$4:$D$703=$C158)*('[1]CMG Matrix 2023.07.01'!$M$3:$P$3=$D158)*('[1]CMG Matrix 2023.07.01'!$M$4:$P$703))</f>
        <v>26868.16</v>
      </c>
      <c r="G158" t="s">
        <v>34</v>
      </c>
      <c r="H158" t="s">
        <v>35</v>
      </c>
      <c r="I158" s="10">
        <f t="shared" si="13"/>
        <v>24987.388800000001</v>
      </c>
      <c r="J158" s="10">
        <f t="shared" si="14"/>
        <v>26868.16</v>
      </c>
      <c r="K158" s="10">
        <f t="shared" si="18"/>
        <v>26868.16</v>
      </c>
      <c r="L158" s="11" t="s">
        <v>36</v>
      </c>
      <c r="M158" s="10">
        <f t="shared" si="15"/>
        <v>26868.16</v>
      </c>
      <c r="N158" s="10"/>
      <c r="O158" s="11" t="s">
        <v>36</v>
      </c>
      <c r="P158" s="11" t="s">
        <v>36</v>
      </c>
      <c r="Q158" s="11" t="s">
        <v>36</v>
      </c>
      <c r="R158" s="11" t="s">
        <v>36</v>
      </c>
      <c r="S158" s="11" t="s">
        <v>36</v>
      </c>
      <c r="T158" s="11" t="s">
        <v>36</v>
      </c>
      <c r="U158" s="11" t="s">
        <v>36</v>
      </c>
      <c r="V158" s="11" t="s">
        <v>36</v>
      </c>
      <c r="W158" s="11">
        <f t="shared" si="17"/>
        <v>24987.388800000001</v>
      </c>
      <c r="X158" s="11" t="s">
        <v>36</v>
      </c>
    </row>
    <row r="159" spans="1:24" x14ac:dyDescent="0.75">
      <c r="A159" t="s">
        <v>31</v>
      </c>
      <c r="B159" t="s">
        <v>46</v>
      </c>
      <c r="C159" s="8">
        <v>803</v>
      </c>
      <c r="D159" s="3" t="s">
        <v>37</v>
      </c>
      <c r="E159" s="3" t="str">
        <f t="shared" si="16"/>
        <v>CMG 803  Level 2</v>
      </c>
      <c r="F159" s="9" cm="1">
        <f t="array" ref="F159">SUMPRODUCT(('[1]CMG Matrix 2023.07.01'!$A$4:$A$703=$B$1)*('[1]CMG Matrix 2023.07.01'!$D$4:$D$703=$C159)*('[1]CMG Matrix 2023.07.01'!$M$3:$P$3=$D159)*('[1]CMG Matrix 2023.07.01'!$M$4:$P$703))</f>
        <v>21451.78</v>
      </c>
      <c r="G159" t="s">
        <v>34</v>
      </c>
      <c r="H159" t="s">
        <v>35</v>
      </c>
      <c r="I159" s="10">
        <f t="shared" si="13"/>
        <v>19950.1554</v>
      </c>
      <c r="J159" s="10">
        <f t="shared" si="14"/>
        <v>21451.78</v>
      </c>
      <c r="K159" s="10">
        <f t="shared" si="18"/>
        <v>21451.78</v>
      </c>
      <c r="L159" s="11" t="s">
        <v>36</v>
      </c>
      <c r="M159" s="10">
        <f t="shared" si="15"/>
        <v>21451.78</v>
      </c>
      <c r="N159" s="10"/>
      <c r="O159" s="11" t="s">
        <v>36</v>
      </c>
      <c r="P159" s="11" t="s">
        <v>36</v>
      </c>
      <c r="Q159" s="11" t="s">
        <v>36</v>
      </c>
      <c r="R159" s="11" t="s">
        <v>36</v>
      </c>
      <c r="S159" s="11" t="s">
        <v>36</v>
      </c>
      <c r="T159" s="11" t="s">
        <v>36</v>
      </c>
      <c r="U159" s="11" t="s">
        <v>36</v>
      </c>
      <c r="V159" s="11" t="s">
        <v>36</v>
      </c>
      <c r="W159" s="11">
        <f t="shared" si="17"/>
        <v>19950.1554</v>
      </c>
      <c r="X159" s="11" t="s">
        <v>36</v>
      </c>
    </row>
    <row r="160" spans="1:24" x14ac:dyDescent="0.75">
      <c r="A160" t="s">
        <v>31</v>
      </c>
      <c r="B160" t="s">
        <v>46</v>
      </c>
      <c r="C160" s="8">
        <v>803</v>
      </c>
      <c r="D160" s="3" t="s">
        <v>38</v>
      </c>
      <c r="E160" s="3" t="str">
        <f t="shared" si="16"/>
        <v>CMG 803  Level 3</v>
      </c>
      <c r="F160" s="9" cm="1">
        <f t="array" ref="F160">SUMPRODUCT(('[1]CMG Matrix 2023.07.01'!$A$4:$A$703=$B$1)*('[1]CMG Matrix 2023.07.01'!$D$4:$D$703=$C160)*('[1]CMG Matrix 2023.07.01'!$M$3:$P$3=$D160)*('[1]CMG Matrix 2023.07.01'!$M$4:$P$703))</f>
        <v>19943.240000000002</v>
      </c>
      <c r="G160" t="s">
        <v>34</v>
      </c>
      <c r="H160" t="s">
        <v>35</v>
      </c>
      <c r="I160" s="10">
        <f t="shared" si="13"/>
        <v>18547.213200000002</v>
      </c>
      <c r="J160" s="10">
        <f t="shared" si="14"/>
        <v>19943.240000000002</v>
      </c>
      <c r="K160" s="10">
        <f t="shared" si="18"/>
        <v>19943.240000000002</v>
      </c>
      <c r="L160" s="11" t="s">
        <v>36</v>
      </c>
      <c r="M160" s="10">
        <f t="shared" si="15"/>
        <v>19943.240000000002</v>
      </c>
      <c r="N160" s="10"/>
      <c r="O160" s="11" t="s">
        <v>36</v>
      </c>
      <c r="P160" s="11" t="s">
        <v>36</v>
      </c>
      <c r="Q160" s="11" t="s">
        <v>36</v>
      </c>
      <c r="R160" s="11" t="s">
        <v>36</v>
      </c>
      <c r="S160" s="11" t="s">
        <v>36</v>
      </c>
      <c r="T160" s="11" t="s">
        <v>36</v>
      </c>
      <c r="U160" s="11" t="s">
        <v>36</v>
      </c>
      <c r="V160" s="11" t="s">
        <v>36</v>
      </c>
      <c r="W160" s="11">
        <f t="shared" si="17"/>
        <v>18547.213200000002</v>
      </c>
      <c r="X160" s="11" t="s">
        <v>36</v>
      </c>
    </row>
    <row r="161" spans="1:24" x14ac:dyDescent="0.75">
      <c r="A161" t="s">
        <v>31</v>
      </c>
      <c r="B161" t="s">
        <v>46</v>
      </c>
      <c r="C161" s="8">
        <v>803</v>
      </c>
      <c r="D161" s="3" t="s">
        <v>39</v>
      </c>
      <c r="E161" s="3" t="str">
        <f t="shared" si="16"/>
        <v>CMG 803  Level 4</v>
      </c>
      <c r="F161" s="9" cm="1">
        <f t="array" ref="F161">SUMPRODUCT(('[1]CMG Matrix 2023.07.01'!$A$4:$A$703=$B$1)*('[1]CMG Matrix 2023.07.01'!$D$4:$D$703=$C161)*('[1]CMG Matrix 2023.07.01'!$M$3:$P$3=$D161)*('[1]CMG Matrix 2023.07.01'!$M$4:$P$703))</f>
        <v>18346.71</v>
      </c>
      <c r="G161" t="s">
        <v>34</v>
      </c>
      <c r="H161" t="s">
        <v>35</v>
      </c>
      <c r="I161" s="10">
        <f t="shared" si="13"/>
        <v>17062.440299999998</v>
      </c>
      <c r="J161" s="10">
        <f t="shared" si="14"/>
        <v>18346.71</v>
      </c>
      <c r="K161" s="10">
        <f t="shared" si="18"/>
        <v>18346.71</v>
      </c>
      <c r="L161" s="11" t="s">
        <v>36</v>
      </c>
      <c r="M161" s="10">
        <f t="shared" si="15"/>
        <v>18346.71</v>
      </c>
      <c r="N161" s="10"/>
      <c r="O161" s="11" t="s">
        <v>36</v>
      </c>
      <c r="P161" s="11" t="s">
        <v>36</v>
      </c>
      <c r="Q161" s="11" t="s">
        <v>36</v>
      </c>
      <c r="R161" s="11" t="s">
        <v>36</v>
      </c>
      <c r="S161" s="11" t="s">
        <v>36</v>
      </c>
      <c r="T161" s="11" t="s">
        <v>36</v>
      </c>
      <c r="U161" s="11" t="s">
        <v>36</v>
      </c>
      <c r="V161" s="11" t="s">
        <v>36</v>
      </c>
      <c r="W161" s="11">
        <f t="shared" si="17"/>
        <v>17062.440299999998</v>
      </c>
      <c r="X161" s="11" t="s">
        <v>36</v>
      </c>
    </row>
    <row r="162" spans="1:24" x14ac:dyDescent="0.75">
      <c r="A162" t="s">
        <v>31</v>
      </c>
      <c r="B162" t="s">
        <v>46</v>
      </c>
      <c r="C162" s="8">
        <v>804</v>
      </c>
      <c r="D162" s="3" t="s">
        <v>33</v>
      </c>
      <c r="E162" s="3" t="str">
        <f t="shared" si="16"/>
        <v>CMG 804  Level 1</v>
      </c>
      <c r="F162" s="9" cm="1">
        <f t="array" ref="F162">SUMPRODUCT(('[1]CMG Matrix 2023.07.01'!$A$4:$A$703=$B$1)*('[1]CMG Matrix 2023.07.01'!$D$4:$D$703=$C162)*('[1]CMG Matrix 2023.07.01'!$M$3:$P$3=$D162)*('[1]CMG Matrix 2023.07.01'!$M$4:$P$703))</f>
        <v>30274.93</v>
      </c>
      <c r="G162" t="s">
        <v>34</v>
      </c>
      <c r="H162" t="s">
        <v>35</v>
      </c>
      <c r="I162" s="10">
        <f t="shared" si="13"/>
        <v>28155.6849</v>
      </c>
      <c r="J162" s="10">
        <f t="shared" si="14"/>
        <v>30274.93</v>
      </c>
      <c r="K162" s="10">
        <f t="shared" si="18"/>
        <v>30274.93</v>
      </c>
      <c r="L162" s="11" t="s">
        <v>36</v>
      </c>
      <c r="M162" s="10">
        <f t="shared" si="15"/>
        <v>30274.93</v>
      </c>
      <c r="N162" s="10"/>
      <c r="O162" s="11" t="s">
        <v>36</v>
      </c>
      <c r="P162" s="11" t="s">
        <v>36</v>
      </c>
      <c r="Q162" s="11" t="s">
        <v>36</v>
      </c>
      <c r="R162" s="11" t="s">
        <v>36</v>
      </c>
      <c r="S162" s="11" t="s">
        <v>36</v>
      </c>
      <c r="T162" s="11" t="s">
        <v>36</v>
      </c>
      <c r="U162" s="11" t="s">
        <v>36</v>
      </c>
      <c r="V162" s="11" t="s">
        <v>36</v>
      </c>
      <c r="W162" s="11">
        <f t="shared" si="17"/>
        <v>28155.6849</v>
      </c>
      <c r="X162" s="11" t="s">
        <v>36</v>
      </c>
    </row>
    <row r="163" spans="1:24" x14ac:dyDescent="0.75">
      <c r="A163" t="s">
        <v>31</v>
      </c>
      <c r="B163" t="s">
        <v>46</v>
      </c>
      <c r="C163" s="8">
        <v>804</v>
      </c>
      <c r="D163" s="3" t="s">
        <v>37</v>
      </c>
      <c r="E163" s="3" t="str">
        <f t="shared" si="16"/>
        <v>CMG 804  Level 2</v>
      </c>
      <c r="F163" s="9" cm="1">
        <f t="array" ref="F163">SUMPRODUCT(('[1]CMG Matrix 2023.07.01'!$A$4:$A$703=$B$1)*('[1]CMG Matrix 2023.07.01'!$D$4:$D$703=$C163)*('[1]CMG Matrix 2023.07.01'!$M$3:$P$3=$D163)*('[1]CMG Matrix 2023.07.01'!$M$4:$P$703))</f>
        <v>24170.75</v>
      </c>
      <c r="G163" t="s">
        <v>34</v>
      </c>
      <c r="H163" t="s">
        <v>35</v>
      </c>
      <c r="I163" s="10">
        <f t="shared" si="13"/>
        <v>22478.797500000001</v>
      </c>
      <c r="J163" s="10">
        <f t="shared" si="14"/>
        <v>24170.75</v>
      </c>
      <c r="K163" s="10">
        <f t="shared" si="18"/>
        <v>24170.75</v>
      </c>
      <c r="L163" s="11" t="s">
        <v>36</v>
      </c>
      <c r="M163" s="10">
        <f t="shared" si="15"/>
        <v>24170.75</v>
      </c>
      <c r="N163" s="10"/>
      <c r="O163" s="11" t="s">
        <v>36</v>
      </c>
      <c r="P163" s="11" t="s">
        <v>36</v>
      </c>
      <c r="Q163" s="11" t="s">
        <v>36</v>
      </c>
      <c r="R163" s="11" t="s">
        <v>36</v>
      </c>
      <c r="S163" s="11" t="s">
        <v>36</v>
      </c>
      <c r="T163" s="11" t="s">
        <v>36</v>
      </c>
      <c r="U163" s="11" t="s">
        <v>36</v>
      </c>
      <c r="V163" s="11" t="s">
        <v>36</v>
      </c>
      <c r="W163" s="11">
        <f t="shared" si="17"/>
        <v>22478.797500000001</v>
      </c>
      <c r="X163" s="11" t="s">
        <v>36</v>
      </c>
    </row>
    <row r="164" spans="1:24" x14ac:dyDescent="0.75">
      <c r="A164" t="s">
        <v>31</v>
      </c>
      <c r="B164" t="s">
        <v>46</v>
      </c>
      <c r="C164" s="8">
        <v>804</v>
      </c>
      <c r="D164" s="3" t="s">
        <v>38</v>
      </c>
      <c r="E164" s="3" t="str">
        <f t="shared" si="16"/>
        <v>CMG 804  Level 3</v>
      </c>
      <c r="F164" s="9" cm="1">
        <f t="array" ref="F164">SUMPRODUCT(('[1]CMG Matrix 2023.07.01'!$A$4:$A$703=$B$1)*('[1]CMG Matrix 2023.07.01'!$D$4:$D$703=$C164)*('[1]CMG Matrix 2023.07.01'!$M$3:$P$3=$D164)*('[1]CMG Matrix 2023.07.01'!$M$4:$P$703))</f>
        <v>22471.84</v>
      </c>
      <c r="G164" t="s">
        <v>34</v>
      </c>
      <c r="H164" t="s">
        <v>35</v>
      </c>
      <c r="I164" s="10">
        <f t="shared" si="13"/>
        <v>20898.8112</v>
      </c>
      <c r="J164" s="10">
        <f t="shared" si="14"/>
        <v>22471.84</v>
      </c>
      <c r="K164" s="10">
        <f t="shared" si="18"/>
        <v>22471.84</v>
      </c>
      <c r="L164" s="11" t="s">
        <v>36</v>
      </c>
      <c r="M164" s="10">
        <f t="shared" si="15"/>
        <v>22471.84</v>
      </c>
      <c r="N164" s="10"/>
      <c r="O164" s="11" t="s">
        <v>36</v>
      </c>
      <c r="P164" s="11" t="s">
        <v>36</v>
      </c>
      <c r="Q164" s="11" t="s">
        <v>36</v>
      </c>
      <c r="R164" s="11" t="s">
        <v>36</v>
      </c>
      <c r="S164" s="11" t="s">
        <v>36</v>
      </c>
      <c r="T164" s="11" t="s">
        <v>36</v>
      </c>
      <c r="U164" s="11" t="s">
        <v>36</v>
      </c>
      <c r="V164" s="11" t="s">
        <v>36</v>
      </c>
      <c r="W164" s="11">
        <f t="shared" si="17"/>
        <v>20898.8112</v>
      </c>
      <c r="X164" s="11" t="s">
        <v>36</v>
      </c>
    </row>
    <row r="165" spans="1:24" x14ac:dyDescent="0.75">
      <c r="A165" t="s">
        <v>31</v>
      </c>
      <c r="B165" t="s">
        <v>46</v>
      </c>
      <c r="C165" s="8">
        <v>804</v>
      </c>
      <c r="D165" s="3" t="s">
        <v>39</v>
      </c>
      <c r="E165" s="3" t="str">
        <f t="shared" si="16"/>
        <v>CMG 804  Level 4</v>
      </c>
      <c r="F165" s="9" cm="1">
        <f t="array" ref="F165">SUMPRODUCT(('[1]CMG Matrix 2023.07.01'!$A$4:$A$703=$B$1)*('[1]CMG Matrix 2023.07.01'!$D$4:$D$703=$C165)*('[1]CMG Matrix 2023.07.01'!$M$3:$P$3=$D165)*('[1]CMG Matrix 2023.07.01'!$M$4:$P$703))</f>
        <v>20672.36</v>
      </c>
      <c r="G165" t="s">
        <v>34</v>
      </c>
      <c r="H165" t="s">
        <v>35</v>
      </c>
      <c r="I165" s="10">
        <f t="shared" si="13"/>
        <v>19225.294800000003</v>
      </c>
      <c r="J165" s="10">
        <f t="shared" si="14"/>
        <v>20672.36</v>
      </c>
      <c r="K165" s="10">
        <f t="shared" si="18"/>
        <v>20672.36</v>
      </c>
      <c r="L165" s="11" t="s">
        <v>36</v>
      </c>
      <c r="M165" s="10">
        <f t="shared" si="15"/>
        <v>20672.36</v>
      </c>
      <c r="N165" s="10"/>
      <c r="O165" s="11" t="s">
        <v>36</v>
      </c>
      <c r="P165" s="11" t="s">
        <v>36</v>
      </c>
      <c r="Q165" s="11" t="s">
        <v>36</v>
      </c>
      <c r="R165" s="11" t="s">
        <v>36</v>
      </c>
      <c r="S165" s="11" t="s">
        <v>36</v>
      </c>
      <c r="T165" s="11" t="s">
        <v>36</v>
      </c>
      <c r="U165" s="11" t="s">
        <v>36</v>
      </c>
      <c r="V165" s="11" t="s">
        <v>36</v>
      </c>
      <c r="W165" s="11">
        <f t="shared" si="17"/>
        <v>19225.294800000003</v>
      </c>
      <c r="X165" s="11" t="s">
        <v>36</v>
      </c>
    </row>
    <row r="166" spans="1:24" x14ac:dyDescent="0.75">
      <c r="A166" t="s">
        <v>31</v>
      </c>
      <c r="B166" t="s">
        <v>46</v>
      </c>
      <c r="C166" s="8">
        <v>805</v>
      </c>
      <c r="D166" s="3" t="s">
        <v>33</v>
      </c>
      <c r="E166" s="3" t="str">
        <f t="shared" si="16"/>
        <v>CMG 805  Level 1</v>
      </c>
      <c r="F166" s="9" cm="1">
        <f t="array" ref="F166">SUMPRODUCT(('[1]CMG Matrix 2023.07.01'!$A$4:$A$703=$B$1)*('[1]CMG Matrix 2023.07.01'!$D$4:$D$703=$C166)*('[1]CMG Matrix 2023.07.01'!$M$3:$P$3=$D166)*('[1]CMG Matrix 2023.07.01'!$M$4:$P$703))</f>
        <v>37785.300000000003</v>
      </c>
      <c r="G166" t="s">
        <v>34</v>
      </c>
      <c r="H166" t="s">
        <v>35</v>
      </c>
      <c r="I166" s="10">
        <f t="shared" si="13"/>
        <v>35140.329000000005</v>
      </c>
      <c r="J166" s="10">
        <f t="shared" si="14"/>
        <v>37785.300000000003</v>
      </c>
      <c r="K166" s="10">
        <f t="shared" si="18"/>
        <v>37785.300000000003</v>
      </c>
      <c r="L166" s="11" t="s">
        <v>36</v>
      </c>
      <c r="M166" s="10">
        <f t="shared" si="15"/>
        <v>37785.300000000003</v>
      </c>
      <c r="N166" s="10"/>
      <c r="O166" s="11" t="s">
        <v>36</v>
      </c>
      <c r="P166" s="11" t="s">
        <v>36</v>
      </c>
      <c r="Q166" s="11" t="s">
        <v>36</v>
      </c>
      <c r="R166" s="11" t="s">
        <v>36</v>
      </c>
      <c r="S166" s="11" t="s">
        <v>36</v>
      </c>
      <c r="T166" s="11" t="s">
        <v>36</v>
      </c>
      <c r="U166" s="11" t="s">
        <v>36</v>
      </c>
      <c r="V166" s="11" t="s">
        <v>36</v>
      </c>
      <c r="W166" s="11">
        <f t="shared" si="17"/>
        <v>35140.329000000005</v>
      </c>
      <c r="X166" s="11" t="s">
        <v>36</v>
      </c>
    </row>
    <row r="167" spans="1:24" x14ac:dyDescent="0.75">
      <c r="A167" t="s">
        <v>31</v>
      </c>
      <c r="B167" t="s">
        <v>46</v>
      </c>
      <c r="C167" s="8">
        <v>805</v>
      </c>
      <c r="D167" s="3" t="s">
        <v>37</v>
      </c>
      <c r="E167" s="3" t="str">
        <f t="shared" si="16"/>
        <v>CMG 805  Level 2</v>
      </c>
      <c r="F167" s="9" cm="1">
        <f t="array" ref="F167">SUMPRODUCT(('[1]CMG Matrix 2023.07.01'!$A$4:$A$703=$B$1)*('[1]CMG Matrix 2023.07.01'!$D$4:$D$703=$C167)*('[1]CMG Matrix 2023.07.01'!$M$3:$P$3=$D167)*('[1]CMG Matrix 2023.07.01'!$M$4:$P$703))</f>
        <v>30167.18</v>
      </c>
      <c r="G167" t="s">
        <v>34</v>
      </c>
      <c r="H167" t="s">
        <v>35</v>
      </c>
      <c r="I167" s="10">
        <f t="shared" si="13"/>
        <v>28055.477400000003</v>
      </c>
      <c r="J167" s="10">
        <f t="shared" si="14"/>
        <v>30167.18</v>
      </c>
      <c r="K167" s="10">
        <f t="shared" si="18"/>
        <v>30167.18</v>
      </c>
      <c r="L167" s="11" t="s">
        <v>36</v>
      </c>
      <c r="M167" s="10">
        <f t="shared" si="15"/>
        <v>30167.18</v>
      </c>
      <c r="N167" s="10"/>
      <c r="O167" s="11" t="s">
        <v>36</v>
      </c>
      <c r="P167" s="11" t="s">
        <v>36</v>
      </c>
      <c r="Q167" s="11" t="s">
        <v>36</v>
      </c>
      <c r="R167" s="11" t="s">
        <v>36</v>
      </c>
      <c r="S167" s="11" t="s">
        <v>36</v>
      </c>
      <c r="T167" s="11" t="s">
        <v>36</v>
      </c>
      <c r="U167" s="11" t="s">
        <v>36</v>
      </c>
      <c r="V167" s="11" t="s">
        <v>36</v>
      </c>
      <c r="W167" s="11">
        <f t="shared" si="17"/>
        <v>28055.477400000003</v>
      </c>
      <c r="X167" s="11" t="s">
        <v>36</v>
      </c>
    </row>
    <row r="168" spans="1:24" x14ac:dyDescent="0.75">
      <c r="A168" t="s">
        <v>31</v>
      </c>
      <c r="B168" t="s">
        <v>46</v>
      </c>
      <c r="C168" s="8">
        <v>805</v>
      </c>
      <c r="D168" s="3" t="s">
        <v>38</v>
      </c>
      <c r="E168" s="3" t="str">
        <f t="shared" si="16"/>
        <v>CMG 805  Level 3</v>
      </c>
      <c r="F168" s="9" cm="1">
        <f t="array" ref="F168">SUMPRODUCT(('[1]CMG Matrix 2023.07.01'!$A$4:$A$703=$B$1)*('[1]CMG Matrix 2023.07.01'!$D$4:$D$703=$C168)*('[1]CMG Matrix 2023.07.01'!$M$3:$P$3=$D168)*('[1]CMG Matrix 2023.07.01'!$M$4:$P$703))</f>
        <v>28046.25</v>
      </c>
      <c r="G168" t="s">
        <v>34</v>
      </c>
      <c r="H168" t="s">
        <v>35</v>
      </c>
      <c r="I168" s="10">
        <f t="shared" si="13"/>
        <v>26083.012500000001</v>
      </c>
      <c r="J168" s="10">
        <f t="shared" si="14"/>
        <v>28046.25</v>
      </c>
      <c r="K168" s="10">
        <f t="shared" si="18"/>
        <v>28046.25</v>
      </c>
      <c r="L168" s="11" t="s">
        <v>36</v>
      </c>
      <c r="M168" s="10">
        <f t="shared" si="15"/>
        <v>28046.25</v>
      </c>
      <c r="N168" s="10"/>
      <c r="O168" s="11" t="s">
        <v>36</v>
      </c>
      <c r="P168" s="11" t="s">
        <v>36</v>
      </c>
      <c r="Q168" s="11" t="s">
        <v>36</v>
      </c>
      <c r="R168" s="11" t="s">
        <v>36</v>
      </c>
      <c r="S168" s="11" t="s">
        <v>36</v>
      </c>
      <c r="T168" s="11" t="s">
        <v>36</v>
      </c>
      <c r="U168" s="11" t="s">
        <v>36</v>
      </c>
      <c r="V168" s="11" t="s">
        <v>36</v>
      </c>
      <c r="W168" s="11">
        <f t="shared" si="17"/>
        <v>26083.012500000001</v>
      </c>
      <c r="X168" s="11" t="s">
        <v>36</v>
      </c>
    </row>
    <row r="169" spans="1:24" x14ac:dyDescent="0.75">
      <c r="A169" t="s">
        <v>31</v>
      </c>
      <c r="B169" t="s">
        <v>46</v>
      </c>
      <c r="C169" s="8">
        <v>805</v>
      </c>
      <c r="D169" s="3" t="s">
        <v>39</v>
      </c>
      <c r="E169" s="3" t="str">
        <f t="shared" si="16"/>
        <v>CMG 805  Level 4</v>
      </c>
      <c r="F169" s="9" cm="1">
        <f t="array" ref="F169">SUMPRODUCT(('[1]CMG Matrix 2023.07.01'!$A$4:$A$703=$B$1)*('[1]CMG Matrix 2023.07.01'!$D$4:$D$703=$C169)*('[1]CMG Matrix 2023.07.01'!$M$3:$P$3=$D169)*('[1]CMG Matrix 2023.07.01'!$M$4:$P$703))</f>
        <v>25801.4</v>
      </c>
      <c r="G169" t="s">
        <v>34</v>
      </c>
      <c r="H169" t="s">
        <v>35</v>
      </c>
      <c r="I169" s="10">
        <f t="shared" si="13"/>
        <v>23995.302000000003</v>
      </c>
      <c r="J169" s="10">
        <f t="shared" si="14"/>
        <v>25801.4</v>
      </c>
      <c r="K169" s="10">
        <f t="shared" si="18"/>
        <v>25801.4</v>
      </c>
      <c r="L169" s="11" t="s">
        <v>36</v>
      </c>
      <c r="M169" s="10">
        <f t="shared" si="15"/>
        <v>25801.4</v>
      </c>
      <c r="N169" s="10"/>
      <c r="O169" s="11" t="s">
        <v>36</v>
      </c>
      <c r="P169" s="11" t="s">
        <v>36</v>
      </c>
      <c r="Q169" s="11" t="s">
        <v>36</v>
      </c>
      <c r="R169" s="11" t="s">
        <v>36</v>
      </c>
      <c r="S169" s="11" t="s">
        <v>36</v>
      </c>
      <c r="T169" s="11" t="s">
        <v>36</v>
      </c>
      <c r="U169" s="11" t="s">
        <v>36</v>
      </c>
      <c r="V169" s="11" t="s">
        <v>36</v>
      </c>
      <c r="W169" s="11">
        <f t="shared" si="17"/>
        <v>23995.302000000003</v>
      </c>
      <c r="X169" s="11" t="s">
        <v>36</v>
      </c>
    </row>
    <row r="170" spans="1:24" x14ac:dyDescent="0.75">
      <c r="A170" t="s">
        <v>31</v>
      </c>
      <c r="B170" t="s">
        <v>47</v>
      </c>
      <c r="C170" s="8">
        <v>901</v>
      </c>
      <c r="D170" s="3" t="s">
        <v>33</v>
      </c>
      <c r="E170" s="3" t="str">
        <f t="shared" si="16"/>
        <v>CMG 901  Level 1</v>
      </c>
      <c r="F170" s="9" cm="1">
        <f t="array" ref="F170">SUMPRODUCT(('[1]CMG Matrix 2023.07.01'!$A$4:$A$703=$B$1)*('[1]CMG Matrix 2023.07.01'!$D$4:$D$703=$C170)*('[1]CMG Matrix 2023.07.01'!$M$3:$P$3=$D170)*('[1]CMG Matrix 2023.07.01'!$M$4:$P$703))</f>
        <v>22105.47</v>
      </c>
      <c r="G170" t="s">
        <v>34</v>
      </c>
      <c r="H170" t="s">
        <v>35</v>
      </c>
      <c r="I170" s="10">
        <f t="shared" si="13"/>
        <v>20558.087100000001</v>
      </c>
      <c r="J170" s="10">
        <f t="shared" si="14"/>
        <v>22105.47</v>
      </c>
      <c r="K170" s="10">
        <f t="shared" si="18"/>
        <v>22105.47</v>
      </c>
      <c r="L170" s="11" t="s">
        <v>36</v>
      </c>
      <c r="M170" s="10">
        <f t="shared" si="15"/>
        <v>22105.47</v>
      </c>
      <c r="N170" s="10"/>
      <c r="O170" s="11" t="s">
        <v>36</v>
      </c>
      <c r="P170" s="11" t="s">
        <v>36</v>
      </c>
      <c r="Q170" s="11" t="s">
        <v>36</v>
      </c>
      <c r="R170" s="11" t="s">
        <v>36</v>
      </c>
      <c r="S170" s="11" t="s">
        <v>36</v>
      </c>
      <c r="T170" s="11" t="s">
        <v>36</v>
      </c>
      <c r="U170" s="11" t="s">
        <v>36</v>
      </c>
      <c r="V170" s="11" t="s">
        <v>36</v>
      </c>
      <c r="W170" s="11">
        <f t="shared" si="17"/>
        <v>20558.087100000001</v>
      </c>
      <c r="X170" s="11" t="s">
        <v>36</v>
      </c>
    </row>
    <row r="171" spans="1:24" x14ac:dyDescent="0.75">
      <c r="A171" t="s">
        <v>31</v>
      </c>
      <c r="B171" t="s">
        <v>47</v>
      </c>
      <c r="C171" s="8">
        <v>901</v>
      </c>
      <c r="D171" s="3" t="s">
        <v>37</v>
      </c>
      <c r="E171" s="3" t="str">
        <f t="shared" si="16"/>
        <v>CMG 901  Level 2</v>
      </c>
      <c r="F171" s="9" cm="1">
        <f t="array" ref="F171">SUMPRODUCT(('[1]CMG Matrix 2023.07.01'!$A$4:$A$703=$B$1)*('[1]CMG Matrix 2023.07.01'!$D$4:$D$703=$C171)*('[1]CMG Matrix 2023.07.01'!$M$3:$P$3=$D171)*('[1]CMG Matrix 2023.07.01'!$M$4:$P$703))</f>
        <v>17033.919999999998</v>
      </c>
      <c r="G171" t="s">
        <v>34</v>
      </c>
      <c r="H171" t="s">
        <v>35</v>
      </c>
      <c r="I171" s="10">
        <f t="shared" si="13"/>
        <v>15841.545599999999</v>
      </c>
      <c r="J171" s="10">
        <f t="shared" si="14"/>
        <v>17033.919999999998</v>
      </c>
      <c r="K171" s="10">
        <f t="shared" si="18"/>
        <v>17033.919999999998</v>
      </c>
      <c r="L171" s="11" t="s">
        <v>36</v>
      </c>
      <c r="M171" s="10">
        <f t="shared" si="15"/>
        <v>17033.919999999998</v>
      </c>
      <c r="N171" s="10"/>
      <c r="O171" s="11" t="s">
        <v>36</v>
      </c>
      <c r="P171" s="11" t="s">
        <v>36</v>
      </c>
      <c r="Q171" s="11" t="s">
        <v>36</v>
      </c>
      <c r="R171" s="11" t="s">
        <v>36</v>
      </c>
      <c r="S171" s="11" t="s">
        <v>36</v>
      </c>
      <c r="T171" s="11" t="s">
        <v>36</v>
      </c>
      <c r="U171" s="11" t="s">
        <v>36</v>
      </c>
      <c r="V171" s="11" t="s">
        <v>36</v>
      </c>
      <c r="W171" s="11">
        <f t="shared" si="17"/>
        <v>15841.545599999999</v>
      </c>
      <c r="X171" s="11" t="s">
        <v>36</v>
      </c>
    </row>
    <row r="172" spans="1:24" x14ac:dyDescent="0.75">
      <c r="A172" t="s">
        <v>31</v>
      </c>
      <c r="B172" t="s">
        <v>47</v>
      </c>
      <c r="C172" s="8">
        <v>901</v>
      </c>
      <c r="D172" s="3" t="s">
        <v>38</v>
      </c>
      <c r="E172" s="3" t="str">
        <f t="shared" si="16"/>
        <v>CMG 901  Level 3</v>
      </c>
      <c r="F172" s="9" cm="1">
        <f t="array" ref="F172">SUMPRODUCT(('[1]CMG Matrix 2023.07.01'!$A$4:$A$703=$B$1)*('[1]CMG Matrix 2023.07.01'!$D$4:$D$703=$C172)*('[1]CMG Matrix 2023.07.01'!$M$3:$P$3=$D172)*('[1]CMG Matrix 2023.07.01'!$M$4:$P$703))</f>
        <v>16001.28</v>
      </c>
      <c r="G172" t="s">
        <v>34</v>
      </c>
      <c r="H172" t="s">
        <v>35</v>
      </c>
      <c r="I172" s="10">
        <f t="shared" si="13"/>
        <v>14881.190400000001</v>
      </c>
      <c r="J172" s="10">
        <f t="shared" si="14"/>
        <v>16001.28</v>
      </c>
      <c r="K172" s="10">
        <f t="shared" si="18"/>
        <v>16001.28</v>
      </c>
      <c r="L172" s="11" t="s">
        <v>36</v>
      </c>
      <c r="M172" s="10">
        <f t="shared" si="15"/>
        <v>16001.28</v>
      </c>
      <c r="N172" s="10"/>
      <c r="O172" s="11" t="s">
        <v>36</v>
      </c>
      <c r="P172" s="11" t="s">
        <v>36</v>
      </c>
      <c r="Q172" s="11" t="s">
        <v>36</v>
      </c>
      <c r="R172" s="11" t="s">
        <v>36</v>
      </c>
      <c r="S172" s="11" t="s">
        <v>36</v>
      </c>
      <c r="T172" s="11" t="s">
        <v>36</v>
      </c>
      <c r="U172" s="11" t="s">
        <v>36</v>
      </c>
      <c r="V172" s="11" t="s">
        <v>36</v>
      </c>
      <c r="W172" s="11">
        <f t="shared" si="17"/>
        <v>14881.190400000001</v>
      </c>
      <c r="X172" s="11" t="s">
        <v>36</v>
      </c>
    </row>
    <row r="173" spans="1:24" x14ac:dyDescent="0.75">
      <c r="A173" t="s">
        <v>31</v>
      </c>
      <c r="B173" t="s">
        <v>47</v>
      </c>
      <c r="C173" s="8">
        <v>901</v>
      </c>
      <c r="D173" s="3" t="s">
        <v>39</v>
      </c>
      <c r="E173" s="3" t="str">
        <f t="shared" si="16"/>
        <v>CMG 901  Level 4</v>
      </c>
      <c r="F173" s="9" cm="1">
        <f t="array" ref="F173">SUMPRODUCT(('[1]CMG Matrix 2023.07.01'!$A$4:$A$703=$B$1)*('[1]CMG Matrix 2023.07.01'!$D$4:$D$703=$C173)*('[1]CMG Matrix 2023.07.01'!$M$3:$P$3=$D173)*('[1]CMG Matrix 2023.07.01'!$M$4:$P$703))</f>
        <v>14611.28</v>
      </c>
      <c r="G173" t="s">
        <v>34</v>
      </c>
      <c r="H173" t="s">
        <v>35</v>
      </c>
      <c r="I173" s="10">
        <f t="shared" si="13"/>
        <v>13588.490400000001</v>
      </c>
      <c r="J173" s="10">
        <f t="shared" si="14"/>
        <v>14611.28</v>
      </c>
      <c r="K173" s="10">
        <f t="shared" si="18"/>
        <v>14611.28</v>
      </c>
      <c r="L173" s="11" t="s">
        <v>36</v>
      </c>
      <c r="M173" s="10">
        <f t="shared" si="15"/>
        <v>14611.28</v>
      </c>
      <c r="N173" s="10"/>
      <c r="O173" s="11" t="s">
        <v>36</v>
      </c>
      <c r="P173" s="11" t="s">
        <v>36</v>
      </c>
      <c r="Q173" s="11" t="s">
        <v>36</v>
      </c>
      <c r="R173" s="11" t="s">
        <v>36</v>
      </c>
      <c r="S173" s="11" t="s">
        <v>36</v>
      </c>
      <c r="T173" s="11" t="s">
        <v>36</v>
      </c>
      <c r="U173" s="11" t="s">
        <v>36</v>
      </c>
      <c r="V173" s="11" t="s">
        <v>36</v>
      </c>
      <c r="W173" s="11">
        <f t="shared" si="17"/>
        <v>13588.490400000001</v>
      </c>
      <c r="X173" s="11" t="s">
        <v>36</v>
      </c>
    </row>
    <row r="174" spans="1:24" x14ac:dyDescent="0.75">
      <c r="A174" t="s">
        <v>31</v>
      </c>
      <c r="B174" t="s">
        <v>47</v>
      </c>
      <c r="C174" s="8">
        <v>902</v>
      </c>
      <c r="D174" s="3" t="s">
        <v>33</v>
      </c>
      <c r="E174" s="3" t="str">
        <f t="shared" si="16"/>
        <v>CMG 902  Level 1</v>
      </c>
      <c r="F174" s="9" cm="1">
        <f t="array" ref="F174">SUMPRODUCT(('[1]CMG Matrix 2023.07.01'!$A$4:$A$703=$B$1)*('[1]CMG Matrix 2023.07.01'!$D$4:$D$703=$C174)*('[1]CMG Matrix 2023.07.01'!$M$3:$P$3=$D174)*('[1]CMG Matrix 2023.07.01'!$M$4:$P$703))</f>
        <v>28114.49</v>
      </c>
      <c r="G174" t="s">
        <v>34</v>
      </c>
      <c r="H174" t="s">
        <v>35</v>
      </c>
      <c r="I174" s="10">
        <f t="shared" si="13"/>
        <v>26146.475700000003</v>
      </c>
      <c r="J174" s="10">
        <f t="shared" si="14"/>
        <v>28114.49</v>
      </c>
      <c r="K174" s="10">
        <f t="shared" si="18"/>
        <v>28114.49</v>
      </c>
      <c r="L174" s="11" t="s">
        <v>36</v>
      </c>
      <c r="M174" s="10">
        <f t="shared" si="15"/>
        <v>28114.49</v>
      </c>
      <c r="N174" s="10"/>
      <c r="O174" s="11" t="s">
        <v>36</v>
      </c>
      <c r="P174" s="11" t="s">
        <v>36</v>
      </c>
      <c r="Q174" s="11" t="s">
        <v>36</v>
      </c>
      <c r="R174" s="11" t="s">
        <v>36</v>
      </c>
      <c r="S174" s="11" t="s">
        <v>36</v>
      </c>
      <c r="T174" s="11" t="s">
        <v>36</v>
      </c>
      <c r="U174" s="11" t="s">
        <v>36</v>
      </c>
      <c r="V174" s="11" t="s">
        <v>36</v>
      </c>
      <c r="W174" s="11">
        <f t="shared" si="17"/>
        <v>26146.475700000003</v>
      </c>
      <c r="X174" s="11" t="s">
        <v>36</v>
      </c>
    </row>
    <row r="175" spans="1:24" x14ac:dyDescent="0.75">
      <c r="A175" t="s">
        <v>31</v>
      </c>
      <c r="B175" t="s">
        <v>47</v>
      </c>
      <c r="C175" s="8">
        <v>902</v>
      </c>
      <c r="D175" s="3" t="s">
        <v>37</v>
      </c>
      <c r="E175" s="3" t="str">
        <f t="shared" si="16"/>
        <v>CMG 902  Level 2</v>
      </c>
      <c r="F175" s="9" cm="1">
        <f t="array" ref="F175">SUMPRODUCT(('[1]CMG Matrix 2023.07.01'!$A$4:$A$703=$B$1)*('[1]CMG Matrix 2023.07.01'!$D$4:$D$703=$C175)*('[1]CMG Matrix 2023.07.01'!$M$3:$P$3=$D175)*('[1]CMG Matrix 2023.07.01'!$M$4:$P$703))</f>
        <v>21665.49</v>
      </c>
      <c r="G175" t="s">
        <v>34</v>
      </c>
      <c r="H175" t="s">
        <v>35</v>
      </c>
      <c r="I175" s="10">
        <f t="shared" si="13"/>
        <v>20148.905700000003</v>
      </c>
      <c r="J175" s="10">
        <f t="shared" si="14"/>
        <v>21665.49</v>
      </c>
      <c r="K175" s="10">
        <f t="shared" si="18"/>
        <v>21665.49</v>
      </c>
      <c r="L175" s="11" t="s">
        <v>36</v>
      </c>
      <c r="M175" s="10">
        <f t="shared" si="15"/>
        <v>21665.49</v>
      </c>
      <c r="N175" s="10"/>
      <c r="O175" s="11" t="s">
        <v>36</v>
      </c>
      <c r="P175" s="11" t="s">
        <v>36</v>
      </c>
      <c r="Q175" s="11" t="s">
        <v>36</v>
      </c>
      <c r="R175" s="11" t="s">
        <v>36</v>
      </c>
      <c r="S175" s="11" t="s">
        <v>36</v>
      </c>
      <c r="T175" s="11" t="s">
        <v>36</v>
      </c>
      <c r="U175" s="11" t="s">
        <v>36</v>
      </c>
      <c r="V175" s="11" t="s">
        <v>36</v>
      </c>
      <c r="W175" s="11">
        <f t="shared" si="17"/>
        <v>20148.905700000003</v>
      </c>
      <c r="X175" s="11" t="s">
        <v>36</v>
      </c>
    </row>
    <row r="176" spans="1:24" x14ac:dyDescent="0.75">
      <c r="A176" t="s">
        <v>31</v>
      </c>
      <c r="B176" t="s">
        <v>47</v>
      </c>
      <c r="C176" s="8">
        <v>902</v>
      </c>
      <c r="D176" s="3" t="s">
        <v>38</v>
      </c>
      <c r="E176" s="3" t="str">
        <f t="shared" si="16"/>
        <v>CMG 902  Level 3</v>
      </c>
      <c r="F176" s="9" cm="1">
        <f t="array" ref="F176">SUMPRODUCT(('[1]CMG Matrix 2023.07.01'!$A$4:$A$703=$B$1)*('[1]CMG Matrix 2023.07.01'!$D$4:$D$703=$C176)*('[1]CMG Matrix 2023.07.01'!$M$3:$P$3=$D176)*('[1]CMG Matrix 2023.07.01'!$M$4:$P$703))</f>
        <v>20350.91</v>
      </c>
      <c r="G176" t="s">
        <v>34</v>
      </c>
      <c r="H176" t="s">
        <v>35</v>
      </c>
      <c r="I176" s="10">
        <f t="shared" si="13"/>
        <v>18926.346300000001</v>
      </c>
      <c r="J176" s="10">
        <f t="shared" si="14"/>
        <v>20350.91</v>
      </c>
      <c r="K176" s="10">
        <f t="shared" si="18"/>
        <v>20350.91</v>
      </c>
      <c r="L176" s="11" t="s">
        <v>36</v>
      </c>
      <c r="M176" s="10">
        <f t="shared" si="15"/>
        <v>20350.91</v>
      </c>
      <c r="N176" s="10"/>
      <c r="O176" s="11" t="s">
        <v>36</v>
      </c>
      <c r="P176" s="11" t="s">
        <v>36</v>
      </c>
      <c r="Q176" s="11" t="s">
        <v>36</v>
      </c>
      <c r="R176" s="11" t="s">
        <v>36</v>
      </c>
      <c r="S176" s="11" t="s">
        <v>36</v>
      </c>
      <c r="T176" s="11" t="s">
        <v>36</v>
      </c>
      <c r="U176" s="11" t="s">
        <v>36</v>
      </c>
      <c r="V176" s="11" t="s">
        <v>36</v>
      </c>
      <c r="W176" s="11">
        <f t="shared" si="17"/>
        <v>18926.346300000001</v>
      </c>
      <c r="X176" s="11" t="s">
        <v>36</v>
      </c>
    </row>
    <row r="177" spans="1:24" x14ac:dyDescent="0.75">
      <c r="A177" t="s">
        <v>31</v>
      </c>
      <c r="B177" t="s">
        <v>47</v>
      </c>
      <c r="C177" s="8">
        <v>902</v>
      </c>
      <c r="D177" s="3" t="s">
        <v>39</v>
      </c>
      <c r="E177" s="3" t="str">
        <f t="shared" si="16"/>
        <v>CMG 902  Level 4</v>
      </c>
      <c r="F177" s="9" cm="1">
        <f t="array" ref="F177">SUMPRODUCT(('[1]CMG Matrix 2023.07.01'!$A$4:$A$703=$B$1)*('[1]CMG Matrix 2023.07.01'!$D$4:$D$703=$C177)*('[1]CMG Matrix 2023.07.01'!$M$3:$P$3=$D177)*('[1]CMG Matrix 2023.07.01'!$M$4:$P$703))</f>
        <v>18583.759999999998</v>
      </c>
      <c r="G177" t="s">
        <v>34</v>
      </c>
      <c r="H177" t="s">
        <v>35</v>
      </c>
      <c r="I177" s="10">
        <f t="shared" si="13"/>
        <v>17282.896799999999</v>
      </c>
      <c r="J177" s="10">
        <f t="shared" si="14"/>
        <v>18583.759999999998</v>
      </c>
      <c r="K177" s="10">
        <f t="shared" si="18"/>
        <v>18583.759999999998</v>
      </c>
      <c r="L177" s="11" t="s">
        <v>36</v>
      </c>
      <c r="M177" s="10">
        <f t="shared" si="15"/>
        <v>18583.759999999998</v>
      </c>
      <c r="N177" s="10"/>
      <c r="O177" s="11" t="s">
        <v>36</v>
      </c>
      <c r="P177" s="11" t="s">
        <v>36</v>
      </c>
      <c r="Q177" s="11" t="s">
        <v>36</v>
      </c>
      <c r="R177" s="11" t="s">
        <v>36</v>
      </c>
      <c r="S177" s="11" t="s">
        <v>36</v>
      </c>
      <c r="T177" s="11" t="s">
        <v>36</v>
      </c>
      <c r="U177" s="11" t="s">
        <v>36</v>
      </c>
      <c r="V177" s="11" t="s">
        <v>36</v>
      </c>
      <c r="W177" s="11">
        <f t="shared" si="17"/>
        <v>17282.896799999999</v>
      </c>
      <c r="X177" s="11" t="s">
        <v>36</v>
      </c>
    </row>
    <row r="178" spans="1:24" x14ac:dyDescent="0.75">
      <c r="A178" t="s">
        <v>31</v>
      </c>
      <c r="B178" t="s">
        <v>47</v>
      </c>
      <c r="C178" s="8">
        <v>903</v>
      </c>
      <c r="D178" s="3" t="s">
        <v>33</v>
      </c>
      <c r="E178" s="3" t="str">
        <f t="shared" si="16"/>
        <v>CMG 903  Level 1</v>
      </c>
      <c r="F178" s="9" cm="1">
        <f t="array" ref="F178">SUMPRODUCT(('[1]CMG Matrix 2023.07.01'!$A$4:$A$703=$B$1)*('[1]CMG Matrix 2023.07.01'!$D$4:$D$703=$C178)*('[1]CMG Matrix 2023.07.01'!$M$3:$P$3=$D178)*('[1]CMG Matrix 2023.07.01'!$M$4:$P$703))</f>
        <v>32611.37</v>
      </c>
      <c r="G178" t="s">
        <v>34</v>
      </c>
      <c r="H178" t="s">
        <v>35</v>
      </c>
      <c r="I178" s="10">
        <f t="shared" si="13"/>
        <v>30328.574100000002</v>
      </c>
      <c r="J178" s="10">
        <f t="shared" si="14"/>
        <v>32611.37</v>
      </c>
      <c r="K178" s="10">
        <f t="shared" si="18"/>
        <v>32611.37</v>
      </c>
      <c r="L178" s="11" t="s">
        <v>36</v>
      </c>
      <c r="M178" s="10">
        <f t="shared" si="15"/>
        <v>32611.37</v>
      </c>
      <c r="N178" s="10"/>
      <c r="O178" s="11" t="s">
        <v>36</v>
      </c>
      <c r="P178" s="11" t="s">
        <v>36</v>
      </c>
      <c r="Q178" s="11" t="s">
        <v>36</v>
      </c>
      <c r="R178" s="11" t="s">
        <v>36</v>
      </c>
      <c r="S178" s="11" t="s">
        <v>36</v>
      </c>
      <c r="T178" s="11" t="s">
        <v>36</v>
      </c>
      <c r="U178" s="11" t="s">
        <v>36</v>
      </c>
      <c r="V178" s="11" t="s">
        <v>36</v>
      </c>
      <c r="W178" s="11">
        <f t="shared" si="17"/>
        <v>30328.574100000002</v>
      </c>
      <c r="X178" s="11" t="s">
        <v>36</v>
      </c>
    </row>
    <row r="179" spans="1:24" x14ac:dyDescent="0.75">
      <c r="A179" t="s">
        <v>31</v>
      </c>
      <c r="B179" t="s">
        <v>47</v>
      </c>
      <c r="C179" s="8">
        <v>903</v>
      </c>
      <c r="D179" s="3" t="s">
        <v>37</v>
      </c>
      <c r="E179" s="3" t="str">
        <f t="shared" si="16"/>
        <v>CMG 903  Level 2</v>
      </c>
      <c r="F179" s="9" cm="1">
        <f t="array" ref="F179">SUMPRODUCT(('[1]CMG Matrix 2023.07.01'!$A$4:$A$703=$B$1)*('[1]CMG Matrix 2023.07.01'!$D$4:$D$703=$C179)*('[1]CMG Matrix 2023.07.01'!$M$3:$P$3=$D179)*('[1]CMG Matrix 2023.07.01'!$M$4:$P$703))</f>
        <v>25131.54</v>
      </c>
      <c r="G179" t="s">
        <v>34</v>
      </c>
      <c r="H179" t="s">
        <v>35</v>
      </c>
      <c r="I179" s="10">
        <f t="shared" si="13"/>
        <v>23372.332200000001</v>
      </c>
      <c r="J179" s="10">
        <f t="shared" si="14"/>
        <v>25131.54</v>
      </c>
      <c r="K179" s="10">
        <f t="shared" si="18"/>
        <v>25131.54</v>
      </c>
      <c r="L179" s="11" t="s">
        <v>36</v>
      </c>
      <c r="M179" s="10">
        <f t="shared" si="15"/>
        <v>25131.54</v>
      </c>
      <c r="N179" s="10"/>
      <c r="O179" s="11" t="s">
        <v>36</v>
      </c>
      <c r="P179" s="11" t="s">
        <v>36</v>
      </c>
      <c r="Q179" s="11" t="s">
        <v>36</v>
      </c>
      <c r="R179" s="11" t="s">
        <v>36</v>
      </c>
      <c r="S179" s="11" t="s">
        <v>36</v>
      </c>
      <c r="T179" s="11" t="s">
        <v>36</v>
      </c>
      <c r="U179" s="11" t="s">
        <v>36</v>
      </c>
      <c r="V179" s="11" t="s">
        <v>36</v>
      </c>
      <c r="W179" s="11">
        <f t="shared" si="17"/>
        <v>23372.332200000001</v>
      </c>
      <c r="X179" s="11" t="s">
        <v>36</v>
      </c>
    </row>
    <row r="180" spans="1:24" x14ac:dyDescent="0.75">
      <c r="A180" t="s">
        <v>31</v>
      </c>
      <c r="B180" t="s">
        <v>47</v>
      </c>
      <c r="C180" s="8">
        <v>903</v>
      </c>
      <c r="D180" s="3" t="s">
        <v>38</v>
      </c>
      <c r="E180" s="3" t="str">
        <f t="shared" si="16"/>
        <v>CMG 903  Level 3</v>
      </c>
      <c r="F180" s="9" cm="1">
        <f t="array" ref="F180">SUMPRODUCT(('[1]CMG Matrix 2023.07.01'!$A$4:$A$703=$B$1)*('[1]CMG Matrix 2023.07.01'!$D$4:$D$703=$C180)*('[1]CMG Matrix 2023.07.01'!$M$3:$P$3=$D180)*('[1]CMG Matrix 2023.07.01'!$M$4:$P$703))</f>
        <v>23606.83</v>
      </c>
      <c r="G180" t="s">
        <v>34</v>
      </c>
      <c r="H180" t="s">
        <v>35</v>
      </c>
      <c r="I180" s="10">
        <f t="shared" si="13"/>
        <v>21954.351900000001</v>
      </c>
      <c r="J180" s="10">
        <f t="shared" si="14"/>
        <v>23606.83</v>
      </c>
      <c r="K180" s="10">
        <f t="shared" si="18"/>
        <v>23606.83</v>
      </c>
      <c r="L180" s="11" t="s">
        <v>36</v>
      </c>
      <c r="M180" s="10">
        <f t="shared" si="15"/>
        <v>23606.83</v>
      </c>
      <c r="N180" s="10"/>
      <c r="O180" s="11" t="s">
        <v>36</v>
      </c>
      <c r="P180" s="11" t="s">
        <v>36</v>
      </c>
      <c r="Q180" s="11" t="s">
        <v>36</v>
      </c>
      <c r="R180" s="11" t="s">
        <v>36</v>
      </c>
      <c r="S180" s="11" t="s">
        <v>36</v>
      </c>
      <c r="T180" s="11" t="s">
        <v>36</v>
      </c>
      <c r="U180" s="11" t="s">
        <v>36</v>
      </c>
      <c r="V180" s="11" t="s">
        <v>36</v>
      </c>
      <c r="W180" s="11">
        <f t="shared" si="17"/>
        <v>21954.351900000001</v>
      </c>
      <c r="X180" s="11" t="s">
        <v>36</v>
      </c>
    </row>
    <row r="181" spans="1:24" x14ac:dyDescent="0.75">
      <c r="A181" t="s">
        <v>31</v>
      </c>
      <c r="B181" t="s">
        <v>47</v>
      </c>
      <c r="C181" s="8">
        <v>903</v>
      </c>
      <c r="D181" s="3" t="s">
        <v>39</v>
      </c>
      <c r="E181" s="3" t="str">
        <f t="shared" si="16"/>
        <v>CMG 903  Level 4</v>
      </c>
      <c r="F181" s="9" cm="1">
        <f t="array" ref="F181">SUMPRODUCT(('[1]CMG Matrix 2023.07.01'!$A$4:$A$703=$B$1)*('[1]CMG Matrix 2023.07.01'!$D$4:$D$703=$C181)*('[1]CMG Matrix 2023.07.01'!$M$3:$P$3=$D181)*('[1]CMG Matrix 2023.07.01'!$M$4:$P$703))</f>
        <v>21557.73</v>
      </c>
      <c r="G181" t="s">
        <v>34</v>
      </c>
      <c r="H181" t="s">
        <v>35</v>
      </c>
      <c r="I181" s="10">
        <f t="shared" si="13"/>
        <v>20048.688900000001</v>
      </c>
      <c r="J181" s="10">
        <f t="shared" si="14"/>
        <v>21557.73</v>
      </c>
      <c r="K181" s="10">
        <f t="shared" si="18"/>
        <v>21557.73</v>
      </c>
      <c r="L181" s="11" t="s">
        <v>36</v>
      </c>
      <c r="M181" s="10">
        <f t="shared" si="15"/>
        <v>21557.73</v>
      </c>
      <c r="N181" s="10"/>
      <c r="O181" s="11" t="s">
        <v>36</v>
      </c>
      <c r="P181" s="11" t="s">
        <v>36</v>
      </c>
      <c r="Q181" s="11" t="s">
        <v>36</v>
      </c>
      <c r="R181" s="11" t="s">
        <v>36</v>
      </c>
      <c r="S181" s="11" t="s">
        <v>36</v>
      </c>
      <c r="T181" s="11" t="s">
        <v>36</v>
      </c>
      <c r="U181" s="11" t="s">
        <v>36</v>
      </c>
      <c r="V181" s="11" t="s">
        <v>36</v>
      </c>
      <c r="W181" s="11">
        <f t="shared" si="17"/>
        <v>20048.688900000001</v>
      </c>
      <c r="X181" s="11" t="s">
        <v>36</v>
      </c>
    </row>
    <row r="182" spans="1:24" x14ac:dyDescent="0.75">
      <c r="A182" t="s">
        <v>31</v>
      </c>
      <c r="B182" t="s">
        <v>47</v>
      </c>
      <c r="C182" s="8">
        <v>904</v>
      </c>
      <c r="D182" s="3" t="s">
        <v>33</v>
      </c>
      <c r="E182" s="3" t="str">
        <f t="shared" si="16"/>
        <v>CMG 904  Level 1</v>
      </c>
      <c r="F182" s="9" cm="1">
        <f t="array" ref="F182">SUMPRODUCT(('[1]CMG Matrix 2023.07.01'!$A$4:$A$703=$B$1)*('[1]CMG Matrix 2023.07.01'!$D$4:$D$703=$C182)*('[1]CMG Matrix 2023.07.01'!$M$3:$P$3=$D182)*('[1]CMG Matrix 2023.07.01'!$M$4:$P$703))</f>
        <v>39424.94</v>
      </c>
      <c r="G182" t="s">
        <v>34</v>
      </c>
      <c r="H182" t="s">
        <v>35</v>
      </c>
      <c r="I182" s="10">
        <f t="shared" si="13"/>
        <v>36665.194200000005</v>
      </c>
      <c r="J182" s="10">
        <f t="shared" si="14"/>
        <v>39424.94</v>
      </c>
      <c r="K182" s="10">
        <f t="shared" si="18"/>
        <v>39424.94</v>
      </c>
      <c r="L182" s="11" t="s">
        <v>36</v>
      </c>
      <c r="M182" s="10">
        <f t="shared" si="15"/>
        <v>39424.94</v>
      </c>
      <c r="N182" s="10"/>
      <c r="O182" s="11" t="s">
        <v>36</v>
      </c>
      <c r="P182" s="11" t="s">
        <v>36</v>
      </c>
      <c r="Q182" s="11" t="s">
        <v>36</v>
      </c>
      <c r="R182" s="11" t="s">
        <v>36</v>
      </c>
      <c r="S182" s="11" t="s">
        <v>36</v>
      </c>
      <c r="T182" s="11" t="s">
        <v>36</v>
      </c>
      <c r="U182" s="11" t="s">
        <v>36</v>
      </c>
      <c r="V182" s="11" t="s">
        <v>36</v>
      </c>
      <c r="W182" s="11">
        <f t="shared" si="17"/>
        <v>36665.194200000005</v>
      </c>
      <c r="X182" s="11" t="s">
        <v>36</v>
      </c>
    </row>
    <row r="183" spans="1:24" x14ac:dyDescent="0.75">
      <c r="A183" t="s">
        <v>31</v>
      </c>
      <c r="B183" t="s">
        <v>47</v>
      </c>
      <c r="C183" s="8">
        <v>904</v>
      </c>
      <c r="D183" s="3" t="s">
        <v>37</v>
      </c>
      <c r="E183" s="3" t="str">
        <f t="shared" si="16"/>
        <v>CMG 904  Level 2</v>
      </c>
      <c r="F183" s="9" cm="1">
        <f t="array" ref="F183">SUMPRODUCT(('[1]CMG Matrix 2023.07.01'!$A$4:$A$703=$B$1)*('[1]CMG Matrix 2023.07.01'!$D$4:$D$703=$C183)*('[1]CMG Matrix 2023.07.01'!$M$3:$P$3=$D183)*('[1]CMG Matrix 2023.07.01'!$M$4:$P$703))</f>
        <v>30380.89</v>
      </c>
      <c r="G183" t="s">
        <v>34</v>
      </c>
      <c r="H183" t="s">
        <v>35</v>
      </c>
      <c r="I183" s="10">
        <f t="shared" si="13"/>
        <v>28254.227699999999</v>
      </c>
      <c r="J183" s="10">
        <f t="shared" si="14"/>
        <v>30380.89</v>
      </c>
      <c r="K183" s="10">
        <f t="shared" si="18"/>
        <v>30380.89</v>
      </c>
      <c r="L183" s="11" t="s">
        <v>36</v>
      </c>
      <c r="M183" s="10">
        <f t="shared" si="15"/>
        <v>30380.89</v>
      </c>
      <c r="N183" s="10"/>
      <c r="O183" s="11" t="s">
        <v>36</v>
      </c>
      <c r="P183" s="11" t="s">
        <v>36</v>
      </c>
      <c r="Q183" s="11" t="s">
        <v>36</v>
      </c>
      <c r="R183" s="11" t="s">
        <v>36</v>
      </c>
      <c r="S183" s="11" t="s">
        <v>36</v>
      </c>
      <c r="T183" s="11" t="s">
        <v>36</v>
      </c>
      <c r="U183" s="11" t="s">
        <v>36</v>
      </c>
      <c r="V183" s="11" t="s">
        <v>36</v>
      </c>
      <c r="W183" s="11">
        <f t="shared" si="17"/>
        <v>28254.227699999999</v>
      </c>
      <c r="X183" s="11" t="s">
        <v>36</v>
      </c>
    </row>
    <row r="184" spans="1:24" x14ac:dyDescent="0.75">
      <c r="A184" t="s">
        <v>31</v>
      </c>
      <c r="B184" t="s">
        <v>47</v>
      </c>
      <c r="C184" s="8">
        <v>904</v>
      </c>
      <c r="D184" s="3" t="s">
        <v>38</v>
      </c>
      <c r="E184" s="3" t="str">
        <f t="shared" si="16"/>
        <v>CMG 904  Level 3</v>
      </c>
      <c r="F184" s="9" cm="1">
        <f t="array" ref="F184">SUMPRODUCT(('[1]CMG Matrix 2023.07.01'!$A$4:$A$703=$B$1)*('[1]CMG Matrix 2023.07.01'!$D$4:$D$703=$C184)*('[1]CMG Matrix 2023.07.01'!$M$3:$P$3=$D184)*('[1]CMG Matrix 2023.07.01'!$M$4:$P$703))</f>
        <v>28540.12</v>
      </c>
      <c r="G184" t="s">
        <v>34</v>
      </c>
      <c r="H184" t="s">
        <v>35</v>
      </c>
      <c r="I184" s="10">
        <f t="shared" si="13"/>
        <v>26542.311600000001</v>
      </c>
      <c r="J184" s="10">
        <f t="shared" si="14"/>
        <v>28540.12</v>
      </c>
      <c r="K184" s="10">
        <f t="shared" si="18"/>
        <v>28540.12</v>
      </c>
      <c r="L184" s="11" t="s">
        <v>36</v>
      </c>
      <c r="M184" s="10">
        <f t="shared" si="15"/>
        <v>28540.12</v>
      </c>
      <c r="N184" s="10"/>
      <c r="O184" s="11" t="s">
        <v>36</v>
      </c>
      <c r="P184" s="11" t="s">
        <v>36</v>
      </c>
      <c r="Q184" s="11" t="s">
        <v>36</v>
      </c>
      <c r="R184" s="11" t="s">
        <v>36</v>
      </c>
      <c r="S184" s="11" t="s">
        <v>36</v>
      </c>
      <c r="T184" s="11" t="s">
        <v>36</v>
      </c>
      <c r="U184" s="11" t="s">
        <v>36</v>
      </c>
      <c r="V184" s="11" t="s">
        <v>36</v>
      </c>
      <c r="W184" s="11">
        <f t="shared" si="17"/>
        <v>26542.311600000001</v>
      </c>
      <c r="X184" s="11" t="s">
        <v>36</v>
      </c>
    </row>
    <row r="185" spans="1:24" x14ac:dyDescent="0.75">
      <c r="A185" t="s">
        <v>31</v>
      </c>
      <c r="B185" t="s">
        <v>47</v>
      </c>
      <c r="C185" s="8">
        <v>904</v>
      </c>
      <c r="D185" s="3" t="s">
        <v>39</v>
      </c>
      <c r="E185" s="3" t="str">
        <f t="shared" si="16"/>
        <v>CMG 904  Level 4</v>
      </c>
      <c r="F185" s="9" cm="1">
        <f t="array" ref="F185">SUMPRODUCT(('[1]CMG Matrix 2023.07.01'!$A$4:$A$703=$B$1)*('[1]CMG Matrix 2023.07.01'!$D$4:$D$703=$C185)*('[1]CMG Matrix 2023.07.01'!$M$3:$P$3=$D185)*('[1]CMG Matrix 2023.07.01'!$M$4:$P$703))</f>
        <v>26061.81</v>
      </c>
      <c r="G185" t="s">
        <v>34</v>
      </c>
      <c r="H185" t="s">
        <v>35</v>
      </c>
      <c r="I185" s="10">
        <f t="shared" si="13"/>
        <v>24237.483300000004</v>
      </c>
      <c r="J185" s="10">
        <f t="shared" si="14"/>
        <v>26061.81</v>
      </c>
      <c r="K185" s="10">
        <f t="shared" si="18"/>
        <v>26061.81</v>
      </c>
      <c r="L185" s="11" t="s">
        <v>36</v>
      </c>
      <c r="M185" s="10">
        <f t="shared" si="15"/>
        <v>26061.81</v>
      </c>
      <c r="N185" s="10"/>
      <c r="O185" s="11" t="s">
        <v>36</v>
      </c>
      <c r="P185" s="11" t="s">
        <v>36</v>
      </c>
      <c r="Q185" s="11" t="s">
        <v>36</v>
      </c>
      <c r="R185" s="11" t="s">
        <v>36</v>
      </c>
      <c r="S185" s="11" t="s">
        <v>36</v>
      </c>
      <c r="T185" s="11" t="s">
        <v>36</v>
      </c>
      <c r="U185" s="11" t="s">
        <v>36</v>
      </c>
      <c r="V185" s="11" t="s">
        <v>36</v>
      </c>
      <c r="W185" s="11">
        <f t="shared" si="17"/>
        <v>24237.483300000004</v>
      </c>
      <c r="X185" s="11" t="s">
        <v>36</v>
      </c>
    </row>
    <row r="186" spans="1:24" x14ac:dyDescent="0.75">
      <c r="A186" t="s">
        <v>31</v>
      </c>
      <c r="B186" t="s">
        <v>48</v>
      </c>
      <c r="C186" s="8">
        <v>1001</v>
      </c>
      <c r="D186" s="3" t="s">
        <v>33</v>
      </c>
      <c r="E186" s="3" t="str">
        <f t="shared" si="16"/>
        <v>CMG 1001  Level 1</v>
      </c>
      <c r="F186" s="9" cm="1">
        <f t="array" ref="F186">SUMPRODUCT(('[1]CMG Matrix 2023.07.01'!$A$4:$A$703=$B$1)*('[1]CMG Matrix 2023.07.01'!$D$4:$D$703=$C186)*('[1]CMG Matrix 2023.07.01'!$M$3:$P$3=$D186)*('[1]CMG Matrix 2023.07.01'!$M$4:$P$703))</f>
        <v>21546.959999999999</v>
      </c>
      <c r="G186" t="s">
        <v>34</v>
      </c>
      <c r="H186" t="s">
        <v>35</v>
      </c>
      <c r="I186" s="10">
        <f t="shared" si="13"/>
        <v>20038.6728</v>
      </c>
      <c r="J186" s="10">
        <f t="shared" si="14"/>
        <v>21546.959999999999</v>
      </c>
      <c r="K186" s="10">
        <f t="shared" si="18"/>
        <v>21546.959999999999</v>
      </c>
      <c r="L186" s="11" t="s">
        <v>36</v>
      </c>
      <c r="M186" s="10">
        <f t="shared" si="15"/>
        <v>21546.959999999999</v>
      </c>
      <c r="N186" s="10"/>
      <c r="O186" s="11" t="s">
        <v>36</v>
      </c>
      <c r="P186" s="11" t="s">
        <v>36</v>
      </c>
      <c r="Q186" s="11" t="s">
        <v>36</v>
      </c>
      <c r="R186" s="11" t="s">
        <v>36</v>
      </c>
      <c r="S186" s="11" t="s">
        <v>36</v>
      </c>
      <c r="T186" s="11" t="s">
        <v>36</v>
      </c>
      <c r="U186" s="11" t="s">
        <v>36</v>
      </c>
      <c r="V186" s="11" t="s">
        <v>36</v>
      </c>
      <c r="W186" s="11">
        <f t="shared" si="17"/>
        <v>20038.6728</v>
      </c>
      <c r="X186" s="11" t="s">
        <v>36</v>
      </c>
    </row>
    <row r="187" spans="1:24" x14ac:dyDescent="0.75">
      <c r="A187" t="s">
        <v>31</v>
      </c>
      <c r="B187" t="s">
        <v>48</v>
      </c>
      <c r="C187" s="8">
        <v>1001</v>
      </c>
      <c r="D187" s="3" t="s">
        <v>37</v>
      </c>
      <c r="E187" s="3" t="str">
        <f t="shared" si="16"/>
        <v>CMG 1001  Level 2</v>
      </c>
      <c r="F187" s="9" cm="1">
        <f t="array" ref="F187">SUMPRODUCT(('[1]CMG Matrix 2023.07.01'!$A$4:$A$703=$B$1)*('[1]CMG Matrix 2023.07.01'!$D$4:$D$703=$C187)*('[1]CMG Matrix 2023.07.01'!$M$3:$P$3=$D187)*('[1]CMG Matrix 2023.07.01'!$M$4:$P$703))</f>
        <v>17838.47</v>
      </c>
      <c r="G187" t="s">
        <v>34</v>
      </c>
      <c r="H187" t="s">
        <v>35</v>
      </c>
      <c r="I187" s="10">
        <f t="shared" si="13"/>
        <v>16589.777100000003</v>
      </c>
      <c r="J187" s="10">
        <f t="shared" si="14"/>
        <v>17838.47</v>
      </c>
      <c r="K187" s="10">
        <f t="shared" si="18"/>
        <v>17838.47</v>
      </c>
      <c r="L187" s="11" t="s">
        <v>36</v>
      </c>
      <c r="M187" s="10">
        <f t="shared" si="15"/>
        <v>17838.47</v>
      </c>
      <c r="N187" s="10"/>
      <c r="O187" s="11" t="s">
        <v>36</v>
      </c>
      <c r="P187" s="11" t="s">
        <v>36</v>
      </c>
      <c r="Q187" s="11" t="s">
        <v>36</v>
      </c>
      <c r="R187" s="11" t="s">
        <v>36</v>
      </c>
      <c r="S187" s="11" t="s">
        <v>36</v>
      </c>
      <c r="T187" s="11" t="s">
        <v>36</v>
      </c>
      <c r="U187" s="11" t="s">
        <v>36</v>
      </c>
      <c r="V187" s="11" t="s">
        <v>36</v>
      </c>
      <c r="W187" s="11">
        <f t="shared" si="17"/>
        <v>16589.777100000003</v>
      </c>
      <c r="X187" s="11" t="s">
        <v>36</v>
      </c>
    </row>
    <row r="188" spans="1:24" x14ac:dyDescent="0.75">
      <c r="A188" t="s">
        <v>31</v>
      </c>
      <c r="B188" t="s">
        <v>48</v>
      </c>
      <c r="C188" s="8">
        <v>1001</v>
      </c>
      <c r="D188" s="3" t="s">
        <v>38</v>
      </c>
      <c r="E188" s="3" t="str">
        <f t="shared" si="16"/>
        <v>CMG 1001  Level 3</v>
      </c>
      <c r="F188" s="9" cm="1">
        <f t="array" ref="F188">SUMPRODUCT(('[1]CMG Matrix 2023.07.01'!$A$4:$A$703=$B$1)*('[1]CMG Matrix 2023.07.01'!$D$4:$D$703=$C188)*('[1]CMG Matrix 2023.07.01'!$M$3:$P$3=$D188)*('[1]CMG Matrix 2023.07.01'!$M$4:$P$703))</f>
        <v>16306.58</v>
      </c>
      <c r="G188" t="s">
        <v>34</v>
      </c>
      <c r="H188" t="s">
        <v>35</v>
      </c>
      <c r="I188" s="10">
        <f t="shared" si="13"/>
        <v>15165.119400000001</v>
      </c>
      <c r="J188" s="10">
        <f t="shared" si="14"/>
        <v>16306.58</v>
      </c>
      <c r="K188" s="10">
        <f t="shared" si="18"/>
        <v>16306.58</v>
      </c>
      <c r="L188" s="11" t="s">
        <v>36</v>
      </c>
      <c r="M188" s="10">
        <f t="shared" si="15"/>
        <v>16306.58</v>
      </c>
      <c r="N188" s="10"/>
      <c r="O188" s="11" t="s">
        <v>36</v>
      </c>
      <c r="P188" s="11" t="s">
        <v>36</v>
      </c>
      <c r="Q188" s="11" t="s">
        <v>36</v>
      </c>
      <c r="R188" s="11" t="s">
        <v>36</v>
      </c>
      <c r="S188" s="11" t="s">
        <v>36</v>
      </c>
      <c r="T188" s="11" t="s">
        <v>36</v>
      </c>
      <c r="U188" s="11" t="s">
        <v>36</v>
      </c>
      <c r="V188" s="11" t="s">
        <v>36</v>
      </c>
      <c r="W188" s="11">
        <f t="shared" si="17"/>
        <v>15165.119400000001</v>
      </c>
      <c r="X188" s="11" t="s">
        <v>36</v>
      </c>
    </row>
    <row r="189" spans="1:24" x14ac:dyDescent="0.75">
      <c r="A189" t="s">
        <v>31</v>
      </c>
      <c r="B189" t="s">
        <v>48</v>
      </c>
      <c r="C189" s="8">
        <v>1001</v>
      </c>
      <c r="D189" s="3" t="s">
        <v>39</v>
      </c>
      <c r="E189" s="3" t="str">
        <f t="shared" si="16"/>
        <v>CMG 1001  Level 4</v>
      </c>
      <c r="F189" s="9" cm="1">
        <f t="array" ref="F189">SUMPRODUCT(('[1]CMG Matrix 2023.07.01'!$A$4:$A$703=$B$1)*('[1]CMG Matrix 2023.07.01'!$D$4:$D$703=$C189)*('[1]CMG Matrix 2023.07.01'!$M$3:$P$3=$D189)*('[1]CMG Matrix 2023.07.01'!$M$4:$P$703))</f>
        <v>14880.65</v>
      </c>
      <c r="G189" t="s">
        <v>34</v>
      </c>
      <c r="H189" t="s">
        <v>35</v>
      </c>
      <c r="I189" s="10">
        <f t="shared" si="13"/>
        <v>13839.004500000001</v>
      </c>
      <c r="J189" s="10">
        <f t="shared" si="14"/>
        <v>14880.65</v>
      </c>
      <c r="K189" s="10">
        <f t="shared" si="18"/>
        <v>14880.65</v>
      </c>
      <c r="L189" s="11" t="s">
        <v>36</v>
      </c>
      <c r="M189" s="10">
        <f t="shared" si="15"/>
        <v>14880.65</v>
      </c>
      <c r="N189" s="10"/>
      <c r="O189" s="11" t="s">
        <v>36</v>
      </c>
      <c r="P189" s="11" t="s">
        <v>36</v>
      </c>
      <c r="Q189" s="11" t="s">
        <v>36</v>
      </c>
      <c r="R189" s="11" t="s">
        <v>36</v>
      </c>
      <c r="S189" s="11" t="s">
        <v>36</v>
      </c>
      <c r="T189" s="11" t="s">
        <v>36</v>
      </c>
      <c r="U189" s="11" t="s">
        <v>36</v>
      </c>
      <c r="V189" s="11" t="s">
        <v>36</v>
      </c>
      <c r="W189" s="11">
        <f t="shared" si="17"/>
        <v>13839.004500000001</v>
      </c>
      <c r="X189" s="11" t="s">
        <v>36</v>
      </c>
    </row>
    <row r="190" spans="1:24" x14ac:dyDescent="0.75">
      <c r="A190" t="s">
        <v>31</v>
      </c>
      <c r="B190" t="s">
        <v>48</v>
      </c>
      <c r="C190" s="8">
        <v>1002</v>
      </c>
      <c r="D190" s="3" t="s">
        <v>33</v>
      </c>
      <c r="E190" s="3" t="str">
        <f t="shared" si="16"/>
        <v>CMG 1002  Level 1</v>
      </c>
      <c r="F190" s="9" cm="1">
        <f t="array" ref="F190">SUMPRODUCT(('[1]CMG Matrix 2023.07.01'!$A$4:$A$703=$B$1)*('[1]CMG Matrix 2023.07.01'!$D$4:$D$703=$C190)*('[1]CMG Matrix 2023.07.01'!$M$3:$P$3=$D190)*('[1]CMG Matrix 2023.07.01'!$M$4:$P$703))</f>
        <v>27439.24</v>
      </c>
      <c r="G190" t="s">
        <v>34</v>
      </c>
      <c r="H190" t="s">
        <v>35</v>
      </c>
      <c r="I190" s="10">
        <f t="shared" si="13"/>
        <v>25518.493200000004</v>
      </c>
      <c r="J190" s="10">
        <f t="shared" si="14"/>
        <v>27439.24</v>
      </c>
      <c r="K190" s="10">
        <f t="shared" si="18"/>
        <v>27439.24</v>
      </c>
      <c r="L190" s="11" t="s">
        <v>36</v>
      </c>
      <c r="M190" s="10">
        <f t="shared" si="15"/>
        <v>27439.24</v>
      </c>
      <c r="N190" s="10"/>
      <c r="O190" s="11" t="s">
        <v>36</v>
      </c>
      <c r="P190" s="11" t="s">
        <v>36</v>
      </c>
      <c r="Q190" s="11" t="s">
        <v>36</v>
      </c>
      <c r="R190" s="11" t="s">
        <v>36</v>
      </c>
      <c r="S190" s="11" t="s">
        <v>36</v>
      </c>
      <c r="T190" s="11" t="s">
        <v>36</v>
      </c>
      <c r="U190" s="11" t="s">
        <v>36</v>
      </c>
      <c r="V190" s="11" t="s">
        <v>36</v>
      </c>
      <c r="W190" s="11">
        <f t="shared" si="17"/>
        <v>25518.493200000004</v>
      </c>
      <c r="X190" s="11" t="s">
        <v>36</v>
      </c>
    </row>
    <row r="191" spans="1:24" x14ac:dyDescent="0.75">
      <c r="A191" t="s">
        <v>31</v>
      </c>
      <c r="B191" t="s">
        <v>48</v>
      </c>
      <c r="C191" s="8">
        <v>1002</v>
      </c>
      <c r="D191" s="3" t="s">
        <v>37</v>
      </c>
      <c r="E191" s="3" t="str">
        <f t="shared" si="16"/>
        <v>CMG 1002  Level 2</v>
      </c>
      <c r="F191" s="9" cm="1">
        <f t="array" ref="F191">SUMPRODUCT(('[1]CMG Matrix 2023.07.01'!$A$4:$A$703=$B$1)*('[1]CMG Matrix 2023.07.01'!$D$4:$D$703=$C191)*('[1]CMG Matrix 2023.07.01'!$M$3:$P$3=$D191)*('[1]CMG Matrix 2023.07.01'!$M$4:$P$703))</f>
        <v>22717.88</v>
      </c>
      <c r="G191" t="s">
        <v>34</v>
      </c>
      <c r="H191" t="s">
        <v>35</v>
      </c>
      <c r="I191" s="10">
        <f t="shared" si="13"/>
        <v>21127.628400000001</v>
      </c>
      <c r="J191" s="10">
        <f t="shared" si="14"/>
        <v>22717.88</v>
      </c>
      <c r="K191" s="10">
        <f t="shared" si="18"/>
        <v>22717.88</v>
      </c>
      <c r="L191" s="11" t="s">
        <v>36</v>
      </c>
      <c r="M191" s="10">
        <f t="shared" si="15"/>
        <v>22717.88</v>
      </c>
      <c r="N191" s="10"/>
      <c r="O191" s="11" t="s">
        <v>36</v>
      </c>
      <c r="P191" s="11" t="s">
        <v>36</v>
      </c>
      <c r="Q191" s="11" t="s">
        <v>36</v>
      </c>
      <c r="R191" s="11" t="s">
        <v>36</v>
      </c>
      <c r="S191" s="11" t="s">
        <v>36</v>
      </c>
      <c r="T191" s="11" t="s">
        <v>36</v>
      </c>
      <c r="U191" s="11" t="s">
        <v>36</v>
      </c>
      <c r="V191" s="11" t="s">
        <v>36</v>
      </c>
      <c r="W191" s="11">
        <f t="shared" si="17"/>
        <v>21127.628400000001</v>
      </c>
      <c r="X191" s="11" t="s">
        <v>36</v>
      </c>
    </row>
    <row r="192" spans="1:24" x14ac:dyDescent="0.75">
      <c r="A192" t="s">
        <v>31</v>
      </c>
      <c r="B192" t="s">
        <v>48</v>
      </c>
      <c r="C192" s="8">
        <v>1002</v>
      </c>
      <c r="D192" s="3" t="s">
        <v>38</v>
      </c>
      <c r="E192" s="3" t="str">
        <f t="shared" si="16"/>
        <v>CMG 1002  Level 3</v>
      </c>
      <c r="F192" s="9" cm="1">
        <f t="array" ref="F192">SUMPRODUCT(('[1]CMG Matrix 2023.07.01'!$A$4:$A$703=$B$1)*('[1]CMG Matrix 2023.07.01'!$D$4:$D$703=$C192)*('[1]CMG Matrix 2023.07.01'!$M$3:$P$3=$D192)*('[1]CMG Matrix 2023.07.01'!$M$4:$P$703))</f>
        <v>20767.55</v>
      </c>
      <c r="G192" t="s">
        <v>34</v>
      </c>
      <c r="H192" t="s">
        <v>35</v>
      </c>
      <c r="I192" s="10">
        <f t="shared" si="13"/>
        <v>19313.821500000002</v>
      </c>
      <c r="J192" s="10">
        <f t="shared" si="14"/>
        <v>20767.55</v>
      </c>
      <c r="K192" s="10">
        <f t="shared" si="18"/>
        <v>20767.55</v>
      </c>
      <c r="L192" s="11" t="s">
        <v>36</v>
      </c>
      <c r="M192" s="10">
        <f t="shared" si="15"/>
        <v>20767.55</v>
      </c>
      <c r="N192" s="10"/>
      <c r="O192" s="11" t="s">
        <v>36</v>
      </c>
      <c r="P192" s="11" t="s">
        <v>36</v>
      </c>
      <c r="Q192" s="11" t="s">
        <v>36</v>
      </c>
      <c r="R192" s="11" t="s">
        <v>36</v>
      </c>
      <c r="S192" s="11" t="s">
        <v>36</v>
      </c>
      <c r="T192" s="11" t="s">
        <v>36</v>
      </c>
      <c r="U192" s="11" t="s">
        <v>36</v>
      </c>
      <c r="V192" s="11" t="s">
        <v>36</v>
      </c>
      <c r="W192" s="11">
        <f t="shared" si="17"/>
        <v>19313.821500000002</v>
      </c>
      <c r="X192" s="11" t="s">
        <v>36</v>
      </c>
    </row>
    <row r="193" spans="1:24" x14ac:dyDescent="0.75">
      <c r="A193" t="s">
        <v>31</v>
      </c>
      <c r="B193" t="s">
        <v>48</v>
      </c>
      <c r="C193" s="8">
        <v>1002</v>
      </c>
      <c r="D193" s="3" t="s">
        <v>39</v>
      </c>
      <c r="E193" s="3" t="str">
        <f t="shared" si="16"/>
        <v>CMG 1002  Level 4</v>
      </c>
      <c r="F193" s="9" cm="1">
        <f t="array" ref="F193">SUMPRODUCT(('[1]CMG Matrix 2023.07.01'!$A$4:$A$703=$B$1)*('[1]CMG Matrix 2023.07.01'!$D$4:$D$703=$C193)*('[1]CMG Matrix 2023.07.01'!$M$3:$P$3=$D193)*('[1]CMG Matrix 2023.07.01'!$M$4:$P$703))</f>
        <v>18950.12</v>
      </c>
      <c r="G193" t="s">
        <v>34</v>
      </c>
      <c r="H193" t="s">
        <v>35</v>
      </c>
      <c r="I193" s="10">
        <f t="shared" si="13"/>
        <v>17623.6116</v>
      </c>
      <c r="J193" s="10">
        <f t="shared" si="14"/>
        <v>18950.12</v>
      </c>
      <c r="K193" s="10">
        <f t="shared" si="18"/>
        <v>18950.12</v>
      </c>
      <c r="L193" s="11" t="s">
        <v>36</v>
      </c>
      <c r="M193" s="10">
        <f t="shared" si="15"/>
        <v>18950.12</v>
      </c>
      <c r="N193" s="10"/>
      <c r="O193" s="11" t="s">
        <v>36</v>
      </c>
      <c r="P193" s="11" t="s">
        <v>36</v>
      </c>
      <c r="Q193" s="11" t="s">
        <v>36</v>
      </c>
      <c r="R193" s="11" t="s">
        <v>36</v>
      </c>
      <c r="S193" s="11" t="s">
        <v>36</v>
      </c>
      <c r="T193" s="11" t="s">
        <v>36</v>
      </c>
      <c r="U193" s="11" t="s">
        <v>36</v>
      </c>
      <c r="V193" s="11" t="s">
        <v>36</v>
      </c>
      <c r="W193" s="11">
        <f t="shared" si="17"/>
        <v>17623.6116</v>
      </c>
      <c r="X193" s="11" t="s">
        <v>36</v>
      </c>
    </row>
    <row r="194" spans="1:24" x14ac:dyDescent="0.75">
      <c r="A194" t="s">
        <v>31</v>
      </c>
      <c r="B194" t="s">
        <v>48</v>
      </c>
      <c r="C194" s="8">
        <v>1003</v>
      </c>
      <c r="D194" s="3" t="s">
        <v>33</v>
      </c>
      <c r="E194" s="3" t="str">
        <f t="shared" si="16"/>
        <v>CMG 1003  Level 1</v>
      </c>
      <c r="F194" s="9" cm="1">
        <f t="array" ref="F194">SUMPRODUCT(('[1]CMG Matrix 2023.07.01'!$A$4:$A$703=$B$1)*('[1]CMG Matrix 2023.07.01'!$D$4:$D$703=$C194)*('[1]CMG Matrix 2023.07.01'!$M$3:$P$3=$D194)*('[1]CMG Matrix 2023.07.01'!$M$4:$P$703))</f>
        <v>32333.01</v>
      </c>
      <c r="G194" t="s">
        <v>34</v>
      </c>
      <c r="H194" t="s">
        <v>35</v>
      </c>
      <c r="I194" s="10">
        <f t="shared" si="13"/>
        <v>30069.6993</v>
      </c>
      <c r="J194" s="10">
        <f t="shared" si="14"/>
        <v>32333.01</v>
      </c>
      <c r="K194" s="10">
        <f t="shared" si="18"/>
        <v>32333.01</v>
      </c>
      <c r="L194" s="11" t="s">
        <v>36</v>
      </c>
      <c r="M194" s="10">
        <f t="shared" si="15"/>
        <v>32333.01</v>
      </c>
      <c r="N194" s="10"/>
      <c r="O194" s="11" t="s">
        <v>36</v>
      </c>
      <c r="P194" s="11" t="s">
        <v>36</v>
      </c>
      <c r="Q194" s="11" t="s">
        <v>36</v>
      </c>
      <c r="R194" s="11" t="s">
        <v>36</v>
      </c>
      <c r="S194" s="11" t="s">
        <v>36</v>
      </c>
      <c r="T194" s="11" t="s">
        <v>36</v>
      </c>
      <c r="U194" s="11" t="s">
        <v>36</v>
      </c>
      <c r="V194" s="11" t="s">
        <v>36</v>
      </c>
      <c r="W194" s="11">
        <f t="shared" si="17"/>
        <v>30069.6993</v>
      </c>
      <c r="X194" s="11" t="s">
        <v>36</v>
      </c>
    </row>
    <row r="195" spans="1:24" x14ac:dyDescent="0.75">
      <c r="A195" t="s">
        <v>31</v>
      </c>
      <c r="B195" t="s">
        <v>48</v>
      </c>
      <c r="C195" s="8">
        <v>1003</v>
      </c>
      <c r="D195" s="3" t="s">
        <v>37</v>
      </c>
      <c r="E195" s="3" t="str">
        <f t="shared" si="16"/>
        <v>CMG 1003  Level 2</v>
      </c>
      <c r="F195" s="9" cm="1">
        <f t="array" ref="F195">SUMPRODUCT(('[1]CMG Matrix 2023.07.01'!$A$4:$A$703=$B$1)*('[1]CMG Matrix 2023.07.01'!$D$4:$D$703=$C195)*('[1]CMG Matrix 2023.07.01'!$M$3:$P$3=$D195)*('[1]CMG Matrix 2023.07.01'!$M$4:$P$703))</f>
        <v>26767.58</v>
      </c>
      <c r="G195" t="s">
        <v>34</v>
      </c>
      <c r="H195" t="s">
        <v>35</v>
      </c>
      <c r="I195" s="10">
        <f t="shared" si="13"/>
        <v>24893.849400000003</v>
      </c>
      <c r="J195" s="10">
        <f t="shared" si="14"/>
        <v>26767.58</v>
      </c>
      <c r="K195" s="10">
        <f t="shared" si="18"/>
        <v>26767.58</v>
      </c>
      <c r="L195" s="11" t="s">
        <v>36</v>
      </c>
      <c r="M195" s="10">
        <f t="shared" si="15"/>
        <v>26767.58</v>
      </c>
      <c r="N195" s="10"/>
      <c r="O195" s="11" t="s">
        <v>36</v>
      </c>
      <c r="P195" s="11" t="s">
        <v>36</v>
      </c>
      <c r="Q195" s="11" t="s">
        <v>36</v>
      </c>
      <c r="R195" s="11" t="s">
        <v>36</v>
      </c>
      <c r="S195" s="11" t="s">
        <v>36</v>
      </c>
      <c r="T195" s="11" t="s">
        <v>36</v>
      </c>
      <c r="U195" s="11" t="s">
        <v>36</v>
      </c>
      <c r="V195" s="11" t="s">
        <v>36</v>
      </c>
      <c r="W195" s="11">
        <f t="shared" si="17"/>
        <v>24893.849400000003</v>
      </c>
      <c r="X195" s="11" t="s">
        <v>36</v>
      </c>
    </row>
    <row r="196" spans="1:24" x14ac:dyDescent="0.75">
      <c r="A196" t="s">
        <v>31</v>
      </c>
      <c r="B196" t="s">
        <v>48</v>
      </c>
      <c r="C196" s="8">
        <v>1003</v>
      </c>
      <c r="D196" s="3" t="s">
        <v>38</v>
      </c>
      <c r="E196" s="3" t="str">
        <f t="shared" si="16"/>
        <v>CMG 1003  Level 3</v>
      </c>
      <c r="F196" s="9" cm="1">
        <f t="array" ref="F196">SUMPRODUCT(('[1]CMG Matrix 2023.07.01'!$A$4:$A$703=$B$1)*('[1]CMG Matrix 2023.07.01'!$D$4:$D$703=$C196)*('[1]CMG Matrix 2023.07.01'!$M$3:$P$3=$D196)*('[1]CMG Matrix 2023.07.01'!$M$4:$P$703))</f>
        <v>24470.65</v>
      </c>
      <c r="G196" t="s">
        <v>34</v>
      </c>
      <c r="H196" t="s">
        <v>35</v>
      </c>
      <c r="I196" s="10">
        <f t="shared" si="13"/>
        <v>22757.704500000003</v>
      </c>
      <c r="J196" s="10">
        <f t="shared" si="14"/>
        <v>24470.65</v>
      </c>
      <c r="K196" s="10">
        <f t="shared" si="18"/>
        <v>24470.65</v>
      </c>
      <c r="L196" s="11" t="s">
        <v>36</v>
      </c>
      <c r="M196" s="10">
        <f t="shared" si="15"/>
        <v>24470.65</v>
      </c>
      <c r="N196" s="10"/>
      <c r="O196" s="11" t="s">
        <v>36</v>
      </c>
      <c r="P196" s="11" t="s">
        <v>36</v>
      </c>
      <c r="Q196" s="11" t="s">
        <v>36</v>
      </c>
      <c r="R196" s="11" t="s">
        <v>36</v>
      </c>
      <c r="S196" s="11" t="s">
        <v>36</v>
      </c>
      <c r="T196" s="11" t="s">
        <v>36</v>
      </c>
      <c r="U196" s="11" t="s">
        <v>36</v>
      </c>
      <c r="V196" s="11" t="s">
        <v>36</v>
      </c>
      <c r="W196" s="11">
        <f t="shared" si="17"/>
        <v>22757.704500000003</v>
      </c>
      <c r="X196" s="11" t="s">
        <v>36</v>
      </c>
    </row>
    <row r="197" spans="1:24" x14ac:dyDescent="0.75">
      <c r="A197" t="s">
        <v>31</v>
      </c>
      <c r="B197" t="s">
        <v>48</v>
      </c>
      <c r="C197" s="8">
        <v>1003</v>
      </c>
      <c r="D197" s="3" t="s">
        <v>39</v>
      </c>
      <c r="E197" s="3" t="str">
        <f t="shared" si="16"/>
        <v>CMG 1003  Level 4</v>
      </c>
      <c r="F197" s="9" cm="1">
        <f t="array" ref="F197">SUMPRODUCT(('[1]CMG Matrix 2023.07.01'!$A$4:$A$703=$B$1)*('[1]CMG Matrix 2023.07.01'!$D$4:$D$703=$C197)*('[1]CMG Matrix 2023.07.01'!$M$3:$P$3=$D197)*('[1]CMG Matrix 2023.07.01'!$M$4:$P$703))</f>
        <v>22328.16</v>
      </c>
      <c r="G197" t="s">
        <v>34</v>
      </c>
      <c r="H197" t="s">
        <v>35</v>
      </c>
      <c r="I197" s="10">
        <f t="shared" si="13"/>
        <v>20765.1888</v>
      </c>
      <c r="J197" s="10">
        <f t="shared" si="14"/>
        <v>22328.16</v>
      </c>
      <c r="K197" s="10">
        <f t="shared" si="18"/>
        <v>22328.16</v>
      </c>
      <c r="L197" s="11" t="s">
        <v>36</v>
      </c>
      <c r="M197" s="10">
        <f t="shared" si="15"/>
        <v>22328.16</v>
      </c>
      <c r="N197" s="10"/>
      <c r="O197" s="11" t="s">
        <v>36</v>
      </c>
      <c r="P197" s="11" t="s">
        <v>36</v>
      </c>
      <c r="Q197" s="11" t="s">
        <v>36</v>
      </c>
      <c r="R197" s="11" t="s">
        <v>36</v>
      </c>
      <c r="S197" s="11" t="s">
        <v>36</v>
      </c>
      <c r="T197" s="11" t="s">
        <v>36</v>
      </c>
      <c r="U197" s="11" t="s">
        <v>36</v>
      </c>
      <c r="V197" s="11" t="s">
        <v>36</v>
      </c>
      <c r="W197" s="11">
        <f t="shared" si="17"/>
        <v>20765.1888</v>
      </c>
      <c r="X197" s="11" t="s">
        <v>36</v>
      </c>
    </row>
    <row r="198" spans="1:24" x14ac:dyDescent="0.75">
      <c r="A198" t="s">
        <v>31</v>
      </c>
      <c r="B198" t="s">
        <v>48</v>
      </c>
      <c r="C198" s="8">
        <v>1004</v>
      </c>
      <c r="D198" s="3" t="s">
        <v>33</v>
      </c>
      <c r="E198" s="3" t="str">
        <f t="shared" si="16"/>
        <v>CMG 1004  Level 1</v>
      </c>
      <c r="F198" s="9" cm="1">
        <f t="array" ref="F198">SUMPRODUCT(('[1]CMG Matrix 2023.07.01'!$A$4:$A$703=$B$1)*('[1]CMG Matrix 2023.07.01'!$D$4:$D$703=$C198)*('[1]CMG Matrix 2023.07.01'!$M$3:$P$3=$D198)*('[1]CMG Matrix 2023.07.01'!$M$4:$P$703))</f>
        <v>41953.54</v>
      </c>
      <c r="G198" t="s">
        <v>34</v>
      </c>
      <c r="H198" t="s">
        <v>35</v>
      </c>
      <c r="I198" s="10">
        <f t="shared" ref="I198:I261" si="19">MIN(K198:X198)</f>
        <v>39016.792200000004</v>
      </c>
      <c r="J198" s="10">
        <f t="shared" ref="J198:J261" si="20">MAX(K198:X198)</f>
        <v>41953.54</v>
      </c>
      <c r="K198" s="10">
        <f t="shared" si="18"/>
        <v>41953.54</v>
      </c>
      <c r="L198" s="11" t="s">
        <v>36</v>
      </c>
      <c r="M198" s="10">
        <f t="shared" ref="M198:M261" si="21">F198</f>
        <v>41953.54</v>
      </c>
      <c r="N198" s="10"/>
      <c r="O198" s="11" t="s">
        <v>36</v>
      </c>
      <c r="P198" s="11" t="s">
        <v>36</v>
      </c>
      <c r="Q198" s="11" t="s">
        <v>36</v>
      </c>
      <c r="R198" s="11" t="s">
        <v>36</v>
      </c>
      <c r="S198" s="11" t="s">
        <v>36</v>
      </c>
      <c r="T198" s="11" t="s">
        <v>36</v>
      </c>
      <c r="U198" s="11" t="s">
        <v>36</v>
      </c>
      <c r="V198" s="11" t="s">
        <v>36</v>
      </c>
      <c r="W198" s="11">
        <f t="shared" si="17"/>
        <v>39016.792200000004</v>
      </c>
      <c r="X198" s="11" t="s">
        <v>36</v>
      </c>
    </row>
    <row r="199" spans="1:24" x14ac:dyDescent="0.75">
      <c r="A199" t="s">
        <v>31</v>
      </c>
      <c r="B199" t="s">
        <v>48</v>
      </c>
      <c r="C199" s="8">
        <v>1004</v>
      </c>
      <c r="D199" s="3" t="s">
        <v>37</v>
      </c>
      <c r="E199" s="3" t="str">
        <f t="shared" ref="E199:E262" si="22">CONCATENATE($C$5," ",C199," "," ",D199)</f>
        <v>CMG 1004  Level 2</v>
      </c>
      <c r="F199" s="9" cm="1">
        <f t="array" ref="F199">SUMPRODUCT(('[1]CMG Matrix 2023.07.01'!$A$4:$A$703=$B$1)*('[1]CMG Matrix 2023.07.01'!$D$4:$D$703=$C199)*('[1]CMG Matrix 2023.07.01'!$M$3:$P$3=$D199)*('[1]CMG Matrix 2023.07.01'!$M$4:$P$703))</f>
        <v>34732.31</v>
      </c>
      <c r="G199" t="s">
        <v>34</v>
      </c>
      <c r="H199" t="s">
        <v>35</v>
      </c>
      <c r="I199" s="10">
        <f t="shared" si="19"/>
        <v>32301.048299999999</v>
      </c>
      <c r="J199" s="10">
        <f t="shared" si="20"/>
        <v>34732.31</v>
      </c>
      <c r="K199" s="10">
        <f t="shared" si="18"/>
        <v>34732.31</v>
      </c>
      <c r="L199" s="11" t="s">
        <v>36</v>
      </c>
      <c r="M199" s="10">
        <f t="shared" si="21"/>
        <v>34732.31</v>
      </c>
      <c r="N199" s="10"/>
      <c r="O199" s="11" t="s">
        <v>36</v>
      </c>
      <c r="P199" s="11" t="s">
        <v>36</v>
      </c>
      <c r="Q199" s="11" t="s">
        <v>36</v>
      </c>
      <c r="R199" s="11" t="s">
        <v>36</v>
      </c>
      <c r="S199" s="11" t="s">
        <v>36</v>
      </c>
      <c r="T199" s="11" t="s">
        <v>36</v>
      </c>
      <c r="U199" s="11" t="s">
        <v>36</v>
      </c>
      <c r="V199" s="11" t="s">
        <v>36</v>
      </c>
      <c r="W199" s="11">
        <f t="shared" ref="W199:W262" si="23">F199*0.93</f>
        <v>32301.048299999999</v>
      </c>
      <c r="X199" s="11" t="s">
        <v>36</v>
      </c>
    </row>
    <row r="200" spans="1:24" x14ac:dyDescent="0.75">
      <c r="A200" t="s">
        <v>31</v>
      </c>
      <c r="B200" t="s">
        <v>48</v>
      </c>
      <c r="C200" s="8">
        <v>1004</v>
      </c>
      <c r="D200" s="3" t="s">
        <v>38</v>
      </c>
      <c r="E200" s="3" t="str">
        <f t="shared" si="22"/>
        <v>CMG 1004  Level 3</v>
      </c>
      <c r="F200" s="9" cm="1">
        <f t="array" ref="F200">SUMPRODUCT(('[1]CMG Matrix 2023.07.01'!$A$4:$A$703=$B$1)*('[1]CMG Matrix 2023.07.01'!$D$4:$D$703=$C200)*('[1]CMG Matrix 2023.07.01'!$M$3:$P$3=$D200)*('[1]CMG Matrix 2023.07.01'!$M$4:$P$703))</f>
        <v>31751.15</v>
      </c>
      <c r="G200" t="s">
        <v>34</v>
      </c>
      <c r="H200" t="s">
        <v>35</v>
      </c>
      <c r="I200" s="10">
        <f t="shared" si="19"/>
        <v>29528.569500000001</v>
      </c>
      <c r="J200" s="10">
        <f t="shared" si="20"/>
        <v>31751.15</v>
      </c>
      <c r="K200" s="10">
        <f t="shared" si="18"/>
        <v>31751.15</v>
      </c>
      <c r="L200" s="11" t="s">
        <v>36</v>
      </c>
      <c r="M200" s="10">
        <f t="shared" si="21"/>
        <v>31751.15</v>
      </c>
      <c r="N200" s="10"/>
      <c r="O200" s="11" t="s">
        <v>36</v>
      </c>
      <c r="P200" s="11" t="s">
        <v>36</v>
      </c>
      <c r="Q200" s="11" t="s">
        <v>36</v>
      </c>
      <c r="R200" s="11" t="s">
        <v>36</v>
      </c>
      <c r="S200" s="11" t="s">
        <v>36</v>
      </c>
      <c r="T200" s="11" t="s">
        <v>36</v>
      </c>
      <c r="U200" s="11" t="s">
        <v>36</v>
      </c>
      <c r="V200" s="11" t="s">
        <v>36</v>
      </c>
      <c r="W200" s="11">
        <f t="shared" si="23"/>
        <v>29528.569500000001</v>
      </c>
      <c r="X200" s="11" t="s">
        <v>36</v>
      </c>
    </row>
    <row r="201" spans="1:24" x14ac:dyDescent="0.75">
      <c r="A201" t="s">
        <v>31</v>
      </c>
      <c r="B201" t="s">
        <v>48</v>
      </c>
      <c r="C201" s="8">
        <v>1004</v>
      </c>
      <c r="D201" s="3" t="s">
        <v>39</v>
      </c>
      <c r="E201" s="3" t="str">
        <f t="shared" si="22"/>
        <v>CMG 1004  Level 4</v>
      </c>
      <c r="F201" s="9" cm="1">
        <f t="array" ref="F201">SUMPRODUCT(('[1]CMG Matrix 2023.07.01'!$A$4:$A$703=$B$1)*('[1]CMG Matrix 2023.07.01'!$D$4:$D$703=$C201)*('[1]CMG Matrix 2023.07.01'!$M$3:$P$3=$D201)*('[1]CMG Matrix 2023.07.01'!$M$4:$P$703))</f>
        <v>28972.92</v>
      </c>
      <c r="G201" t="s">
        <v>34</v>
      </c>
      <c r="H201" t="s">
        <v>35</v>
      </c>
      <c r="I201" s="10">
        <f t="shared" si="19"/>
        <v>26944.815599999998</v>
      </c>
      <c r="J201" s="10">
        <f t="shared" si="20"/>
        <v>28972.92</v>
      </c>
      <c r="K201" s="10">
        <f t="shared" ref="K201:K264" si="24">F201</f>
        <v>28972.92</v>
      </c>
      <c r="L201" s="11" t="s">
        <v>36</v>
      </c>
      <c r="M201" s="10">
        <f t="shared" si="21"/>
        <v>28972.92</v>
      </c>
      <c r="N201" s="10"/>
      <c r="O201" s="11" t="s">
        <v>36</v>
      </c>
      <c r="P201" s="11" t="s">
        <v>36</v>
      </c>
      <c r="Q201" s="11" t="s">
        <v>36</v>
      </c>
      <c r="R201" s="11" t="s">
        <v>36</v>
      </c>
      <c r="S201" s="11" t="s">
        <v>36</v>
      </c>
      <c r="T201" s="11" t="s">
        <v>36</v>
      </c>
      <c r="U201" s="11" t="s">
        <v>36</v>
      </c>
      <c r="V201" s="11" t="s">
        <v>36</v>
      </c>
      <c r="W201" s="11">
        <f t="shared" si="23"/>
        <v>26944.815599999998</v>
      </c>
      <c r="X201" s="11" t="s">
        <v>36</v>
      </c>
    </row>
    <row r="202" spans="1:24" x14ac:dyDescent="0.75">
      <c r="A202" t="s">
        <v>31</v>
      </c>
      <c r="B202" t="s">
        <v>49</v>
      </c>
      <c r="C202" s="8">
        <v>1101</v>
      </c>
      <c r="D202" s="3" t="s">
        <v>33</v>
      </c>
      <c r="E202" s="3" t="str">
        <f t="shared" si="22"/>
        <v>CMG 1101  Level 1</v>
      </c>
      <c r="F202" s="9" cm="1">
        <f t="array" ref="F202">SUMPRODUCT(('[1]CMG Matrix 2023.07.01'!$A$4:$A$703=$B$1)*('[1]CMG Matrix 2023.07.01'!$D$4:$D$703=$C202)*('[1]CMG Matrix 2023.07.01'!$M$3:$P$3=$D202)*('[1]CMG Matrix 2023.07.01'!$M$4:$P$703))</f>
        <v>22875.919999999998</v>
      </c>
      <c r="G202" t="s">
        <v>34</v>
      </c>
      <c r="H202" t="s">
        <v>35</v>
      </c>
      <c r="I202" s="10">
        <f t="shared" si="19"/>
        <v>21274.605599999999</v>
      </c>
      <c r="J202" s="10">
        <f t="shared" si="20"/>
        <v>22875.919999999998</v>
      </c>
      <c r="K202" s="10">
        <f t="shared" si="24"/>
        <v>22875.919999999998</v>
      </c>
      <c r="L202" s="11" t="s">
        <v>36</v>
      </c>
      <c r="M202" s="10">
        <f t="shared" si="21"/>
        <v>22875.919999999998</v>
      </c>
      <c r="N202" s="10"/>
      <c r="O202" s="11" t="s">
        <v>36</v>
      </c>
      <c r="P202" s="11" t="s">
        <v>36</v>
      </c>
      <c r="Q202" s="11" t="s">
        <v>36</v>
      </c>
      <c r="R202" s="11" t="s">
        <v>36</v>
      </c>
      <c r="S202" s="11" t="s">
        <v>36</v>
      </c>
      <c r="T202" s="11" t="s">
        <v>36</v>
      </c>
      <c r="U202" s="11" t="s">
        <v>36</v>
      </c>
      <c r="V202" s="11" t="s">
        <v>36</v>
      </c>
      <c r="W202" s="11">
        <f t="shared" si="23"/>
        <v>21274.605599999999</v>
      </c>
      <c r="X202" s="11" t="s">
        <v>36</v>
      </c>
    </row>
    <row r="203" spans="1:24" x14ac:dyDescent="0.75">
      <c r="A203" t="s">
        <v>31</v>
      </c>
      <c r="B203" t="s">
        <v>49</v>
      </c>
      <c r="C203" s="8">
        <v>1101</v>
      </c>
      <c r="D203" s="3" t="s">
        <v>37</v>
      </c>
      <c r="E203" s="3" t="str">
        <f t="shared" si="22"/>
        <v>CMG 1101  Level 2</v>
      </c>
      <c r="F203" s="9" cm="1">
        <f t="array" ref="F203">SUMPRODUCT(('[1]CMG Matrix 2023.07.01'!$A$4:$A$703=$B$1)*('[1]CMG Matrix 2023.07.01'!$D$4:$D$703=$C203)*('[1]CMG Matrix 2023.07.01'!$M$3:$P$3=$D203)*('[1]CMG Matrix 2023.07.01'!$M$4:$P$703))</f>
        <v>22875.919999999998</v>
      </c>
      <c r="G203" t="s">
        <v>34</v>
      </c>
      <c r="H203" t="s">
        <v>35</v>
      </c>
      <c r="I203" s="10">
        <f t="shared" si="19"/>
        <v>21274.605599999999</v>
      </c>
      <c r="J203" s="10">
        <f t="shared" si="20"/>
        <v>22875.919999999998</v>
      </c>
      <c r="K203" s="10">
        <f t="shared" si="24"/>
        <v>22875.919999999998</v>
      </c>
      <c r="L203" s="11" t="s">
        <v>36</v>
      </c>
      <c r="M203" s="10">
        <f t="shared" si="21"/>
        <v>22875.919999999998</v>
      </c>
      <c r="N203" s="10"/>
      <c r="O203" s="11" t="s">
        <v>36</v>
      </c>
      <c r="P203" s="11" t="s">
        <v>36</v>
      </c>
      <c r="Q203" s="11" t="s">
        <v>36</v>
      </c>
      <c r="R203" s="11" t="s">
        <v>36</v>
      </c>
      <c r="S203" s="11" t="s">
        <v>36</v>
      </c>
      <c r="T203" s="11" t="s">
        <v>36</v>
      </c>
      <c r="U203" s="11" t="s">
        <v>36</v>
      </c>
      <c r="V203" s="11" t="s">
        <v>36</v>
      </c>
      <c r="W203" s="11">
        <f t="shared" si="23"/>
        <v>21274.605599999999</v>
      </c>
      <c r="X203" s="11" t="s">
        <v>36</v>
      </c>
    </row>
    <row r="204" spans="1:24" x14ac:dyDescent="0.75">
      <c r="A204" t="s">
        <v>31</v>
      </c>
      <c r="B204" t="s">
        <v>49</v>
      </c>
      <c r="C204" s="8">
        <v>1101</v>
      </c>
      <c r="D204" s="3" t="s">
        <v>38</v>
      </c>
      <c r="E204" s="3" t="str">
        <f t="shared" si="22"/>
        <v>CMG 1101  Level 3</v>
      </c>
      <c r="F204" s="9" cm="1">
        <f t="array" ref="F204">SUMPRODUCT(('[1]CMG Matrix 2023.07.01'!$A$4:$A$703=$B$1)*('[1]CMG Matrix 2023.07.01'!$D$4:$D$703=$C204)*('[1]CMG Matrix 2023.07.01'!$M$3:$P$3=$D204)*('[1]CMG Matrix 2023.07.01'!$M$4:$P$703))</f>
        <v>18431.11</v>
      </c>
      <c r="G204" t="s">
        <v>34</v>
      </c>
      <c r="H204" t="s">
        <v>35</v>
      </c>
      <c r="I204" s="10">
        <f t="shared" si="19"/>
        <v>17140.9323</v>
      </c>
      <c r="J204" s="10">
        <f t="shared" si="20"/>
        <v>18431.11</v>
      </c>
      <c r="K204" s="10">
        <f t="shared" si="24"/>
        <v>18431.11</v>
      </c>
      <c r="L204" s="11" t="s">
        <v>36</v>
      </c>
      <c r="M204" s="10">
        <f t="shared" si="21"/>
        <v>18431.11</v>
      </c>
      <c r="N204" s="10"/>
      <c r="O204" s="11" t="s">
        <v>36</v>
      </c>
      <c r="P204" s="11" t="s">
        <v>36</v>
      </c>
      <c r="Q204" s="11" t="s">
        <v>36</v>
      </c>
      <c r="R204" s="11" t="s">
        <v>36</v>
      </c>
      <c r="S204" s="11" t="s">
        <v>36</v>
      </c>
      <c r="T204" s="11" t="s">
        <v>36</v>
      </c>
      <c r="U204" s="11" t="s">
        <v>36</v>
      </c>
      <c r="V204" s="11" t="s">
        <v>36</v>
      </c>
      <c r="W204" s="11">
        <f t="shared" si="23"/>
        <v>17140.9323</v>
      </c>
      <c r="X204" s="11" t="s">
        <v>36</v>
      </c>
    </row>
    <row r="205" spans="1:24" x14ac:dyDescent="0.75">
      <c r="A205" t="s">
        <v>31</v>
      </c>
      <c r="B205" t="s">
        <v>49</v>
      </c>
      <c r="C205" s="8">
        <v>1101</v>
      </c>
      <c r="D205" s="3" t="s">
        <v>39</v>
      </c>
      <c r="E205" s="3" t="str">
        <f t="shared" si="22"/>
        <v>CMG 1101  Level 4</v>
      </c>
      <c r="F205" s="9" cm="1">
        <f t="array" ref="F205">SUMPRODUCT(('[1]CMG Matrix 2023.07.01'!$A$4:$A$703=$B$1)*('[1]CMG Matrix 2023.07.01'!$D$4:$D$703=$C205)*('[1]CMG Matrix 2023.07.01'!$M$3:$P$3=$D205)*('[1]CMG Matrix 2023.07.01'!$M$4:$P$703))</f>
        <v>17472.11</v>
      </c>
      <c r="G205" t="s">
        <v>34</v>
      </c>
      <c r="H205" t="s">
        <v>35</v>
      </c>
      <c r="I205" s="10">
        <f t="shared" si="19"/>
        <v>16249.062300000001</v>
      </c>
      <c r="J205" s="10">
        <f t="shared" si="20"/>
        <v>17472.11</v>
      </c>
      <c r="K205" s="10">
        <f t="shared" si="24"/>
        <v>17472.11</v>
      </c>
      <c r="L205" s="11" t="s">
        <v>36</v>
      </c>
      <c r="M205" s="10">
        <f t="shared" si="21"/>
        <v>17472.11</v>
      </c>
      <c r="N205" s="10"/>
      <c r="O205" s="11" t="s">
        <v>36</v>
      </c>
      <c r="P205" s="11" t="s">
        <v>36</v>
      </c>
      <c r="Q205" s="11" t="s">
        <v>36</v>
      </c>
      <c r="R205" s="11" t="s">
        <v>36</v>
      </c>
      <c r="S205" s="11" t="s">
        <v>36</v>
      </c>
      <c r="T205" s="11" t="s">
        <v>36</v>
      </c>
      <c r="U205" s="11" t="s">
        <v>36</v>
      </c>
      <c r="V205" s="11" t="s">
        <v>36</v>
      </c>
      <c r="W205" s="11">
        <f t="shared" si="23"/>
        <v>16249.062300000001</v>
      </c>
      <c r="X205" s="11" t="s">
        <v>36</v>
      </c>
    </row>
    <row r="206" spans="1:24" x14ac:dyDescent="0.75">
      <c r="A206" t="s">
        <v>31</v>
      </c>
      <c r="B206" t="s">
        <v>49</v>
      </c>
      <c r="C206" s="8">
        <v>1102</v>
      </c>
      <c r="D206" s="3" t="s">
        <v>33</v>
      </c>
      <c r="E206" s="3" t="str">
        <f t="shared" si="22"/>
        <v>CMG 1102  Level 1</v>
      </c>
      <c r="F206" s="9" cm="1">
        <f t="array" ref="F206">SUMPRODUCT(('[1]CMG Matrix 2023.07.01'!$A$4:$A$703=$B$1)*('[1]CMG Matrix 2023.07.01'!$D$4:$D$703=$C206)*('[1]CMG Matrix 2023.07.01'!$M$3:$P$3=$D206)*('[1]CMG Matrix 2023.07.01'!$M$4:$P$703))</f>
        <v>26230.61</v>
      </c>
      <c r="G206" t="s">
        <v>34</v>
      </c>
      <c r="H206" t="s">
        <v>35</v>
      </c>
      <c r="I206" s="10">
        <f t="shared" si="19"/>
        <v>24394.4673</v>
      </c>
      <c r="J206" s="10">
        <f t="shared" si="20"/>
        <v>26230.61</v>
      </c>
      <c r="K206" s="10">
        <f t="shared" si="24"/>
        <v>26230.61</v>
      </c>
      <c r="L206" s="11" t="s">
        <v>36</v>
      </c>
      <c r="M206" s="10">
        <f t="shared" si="21"/>
        <v>26230.61</v>
      </c>
      <c r="N206" s="10"/>
      <c r="O206" s="11" t="s">
        <v>36</v>
      </c>
      <c r="P206" s="11" t="s">
        <v>36</v>
      </c>
      <c r="Q206" s="11" t="s">
        <v>36</v>
      </c>
      <c r="R206" s="11" t="s">
        <v>36</v>
      </c>
      <c r="S206" s="11" t="s">
        <v>36</v>
      </c>
      <c r="T206" s="11" t="s">
        <v>36</v>
      </c>
      <c r="U206" s="11" t="s">
        <v>36</v>
      </c>
      <c r="V206" s="11" t="s">
        <v>36</v>
      </c>
      <c r="W206" s="11">
        <f t="shared" si="23"/>
        <v>24394.4673</v>
      </c>
      <c r="X206" s="11" t="s">
        <v>36</v>
      </c>
    </row>
    <row r="207" spans="1:24" x14ac:dyDescent="0.75">
      <c r="A207" t="s">
        <v>31</v>
      </c>
      <c r="B207" t="s">
        <v>49</v>
      </c>
      <c r="C207" s="8">
        <v>1102</v>
      </c>
      <c r="D207" s="3" t="s">
        <v>37</v>
      </c>
      <c r="E207" s="3" t="str">
        <f t="shared" si="22"/>
        <v>CMG 1102  Level 2</v>
      </c>
      <c r="F207" s="9" cm="1">
        <f t="array" ref="F207">SUMPRODUCT(('[1]CMG Matrix 2023.07.01'!$A$4:$A$703=$B$1)*('[1]CMG Matrix 2023.07.01'!$D$4:$D$703=$C207)*('[1]CMG Matrix 2023.07.01'!$M$3:$P$3=$D207)*('[1]CMG Matrix 2023.07.01'!$M$4:$P$703))</f>
        <v>26230.61</v>
      </c>
      <c r="G207" t="s">
        <v>34</v>
      </c>
      <c r="H207" t="s">
        <v>35</v>
      </c>
      <c r="I207" s="10">
        <f t="shared" si="19"/>
        <v>24394.4673</v>
      </c>
      <c r="J207" s="10">
        <f t="shared" si="20"/>
        <v>26230.61</v>
      </c>
      <c r="K207" s="10">
        <f t="shared" si="24"/>
        <v>26230.61</v>
      </c>
      <c r="L207" s="11" t="s">
        <v>36</v>
      </c>
      <c r="M207" s="10">
        <f t="shared" si="21"/>
        <v>26230.61</v>
      </c>
      <c r="N207" s="10"/>
      <c r="O207" s="11" t="s">
        <v>36</v>
      </c>
      <c r="P207" s="11" t="s">
        <v>36</v>
      </c>
      <c r="Q207" s="11" t="s">
        <v>36</v>
      </c>
      <c r="R207" s="11" t="s">
        <v>36</v>
      </c>
      <c r="S207" s="11" t="s">
        <v>36</v>
      </c>
      <c r="T207" s="11" t="s">
        <v>36</v>
      </c>
      <c r="U207" s="11" t="s">
        <v>36</v>
      </c>
      <c r="V207" s="11" t="s">
        <v>36</v>
      </c>
      <c r="W207" s="11">
        <f t="shared" si="23"/>
        <v>24394.4673</v>
      </c>
      <c r="X207" s="11" t="s">
        <v>36</v>
      </c>
    </row>
    <row r="208" spans="1:24" x14ac:dyDescent="0.75">
      <c r="A208" t="s">
        <v>31</v>
      </c>
      <c r="B208" t="s">
        <v>49</v>
      </c>
      <c r="C208" s="8">
        <v>1102</v>
      </c>
      <c r="D208" s="3" t="s">
        <v>38</v>
      </c>
      <c r="E208" s="3" t="str">
        <f t="shared" si="22"/>
        <v>CMG 1102  Level 3</v>
      </c>
      <c r="F208" s="9" cm="1">
        <f t="array" ref="F208">SUMPRODUCT(('[1]CMG Matrix 2023.07.01'!$A$4:$A$703=$B$1)*('[1]CMG Matrix 2023.07.01'!$D$4:$D$703=$C208)*('[1]CMG Matrix 2023.07.01'!$M$3:$P$3=$D208)*('[1]CMG Matrix 2023.07.01'!$M$4:$P$703))</f>
        <v>21135.7</v>
      </c>
      <c r="G208" t="s">
        <v>34</v>
      </c>
      <c r="H208" t="s">
        <v>35</v>
      </c>
      <c r="I208" s="10">
        <f t="shared" si="19"/>
        <v>19656.201000000001</v>
      </c>
      <c r="J208" s="10">
        <f t="shared" si="20"/>
        <v>21135.7</v>
      </c>
      <c r="K208" s="10">
        <f t="shared" si="24"/>
        <v>21135.7</v>
      </c>
      <c r="L208" s="11" t="s">
        <v>36</v>
      </c>
      <c r="M208" s="10">
        <f t="shared" si="21"/>
        <v>21135.7</v>
      </c>
      <c r="N208" s="10"/>
      <c r="O208" s="11" t="s">
        <v>36</v>
      </c>
      <c r="P208" s="11" t="s">
        <v>36</v>
      </c>
      <c r="Q208" s="11" t="s">
        <v>36</v>
      </c>
      <c r="R208" s="11" t="s">
        <v>36</v>
      </c>
      <c r="S208" s="11" t="s">
        <v>36</v>
      </c>
      <c r="T208" s="11" t="s">
        <v>36</v>
      </c>
      <c r="U208" s="11" t="s">
        <v>36</v>
      </c>
      <c r="V208" s="11" t="s">
        <v>36</v>
      </c>
      <c r="W208" s="11">
        <f t="shared" si="23"/>
        <v>19656.201000000001</v>
      </c>
      <c r="X208" s="11" t="s">
        <v>36</v>
      </c>
    </row>
    <row r="209" spans="1:24" x14ac:dyDescent="0.75">
      <c r="A209" t="s">
        <v>31</v>
      </c>
      <c r="B209" t="s">
        <v>49</v>
      </c>
      <c r="C209" s="8">
        <v>1102</v>
      </c>
      <c r="D209" s="3" t="s">
        <v>39</v>
      </c>
      <c r="E209" s="3" t="str">
        <f t="shared" si="22"/>
        <v>CMG 1102  Level 4</v>
      </c>
      <c r="F209" s="9" cm="1">
        <f t="array" ref="F209">SUMPRODUCT(('[1]CMG Matrix 2023.07.01'!$A$4:$A$703=$B$1)*('[1]CMG Matrix 2023.07.01'!$D$4:$D$703=$C209)*('[1]CMG Matrix 2023.07.01'!$M$3:$P$3=$D209)*('[1]CMG Matrix 2023.07.01'!$M$4:$P$703))</f>
        <v>20034.830000000002</v>
      </c>
      <c r="G209" t="s">
        <v>34</v>
      </c>
      <c r="H209" t="s">
        <v>35</v>
      </c>
      <c r="I209" s="10">
        <f t="shared" si="19"/>
        <v>18632.391900000002</v>
      </c>
      <c r="J209" s="10">
        <f t="shared" si="20"/>
        <v>20034.830000000002</v>
      </c>
      <c r="K209" s="10">
        <f t="shared" si="24"/>
        <v>20034.830000000002</v>
      </c>
      <c r="L209" s="11" t="s">
        <v>36</v>
      </c>
      <c r="M209" s="10">
        <f t="shared" si="21"/>
        <v>20034.830000000002</v>
      </c>
      <c r="N209" s="10"/>
      <c r="O209" s="11" t="s">
        <v>36</v>
      </c>
      <c r="P209" s="11" t="s">
        <v>36</v>
      </c>
      <c r="Q209" s="11" t="s">
        <v>36</v>
      </c>
      <c r="R209" s="11" t="s">
        <v>36</v>
      </c>
      <c r="S209" s="11" t="s">
        <v>36</v>
      </c>
      <c r="T209" s="11" t="s">
        <v>36</v>
      </c>
      <c r="U209" s="11" t="s">
        <v>36</v>
      </c>
      <c r="V209" s="11" t="s">
        <v>36</v>
      </c>
      <c r="W209" s="11">
        <f t="shared" si="23"/>
        <v>18632.391900000002</v>
      </c>
      <c r="X209" s="11" t="s">
        <v>36</v>
      </c>
    </row>
    <row r="210" spans="1:24" x14ac:dyDescent="0.75">
      <c r="A210" t="s">
        <v>31</v>
      </c>
      <c r="B210" t="s">
        <v>49</v>
      </c>
      <c r="C210" s="8">
        <v>1103</v>
      </c>
      <c r="D210" s="3" t="s">
        <v>33</v>
      </c>
      <c r="E210" s="3" t="str">
        <f t="shared" si="22"/>
        <v>CMG 1103  Level 1</v>
      </c>
      <c r="F210" s="9" cm="1">
        <f t="array" ref="F210">SUMPRODUCT(('[1]CMG Matrix 2023.07.01'!$A$4:$A$703=$B$1)*('[1]CMG Matrix 2023.07.01'!$D$4:$D$703=$C210)*('[1]CMG Matrix 2023.07.01'!$M$3:$P$3=$D210)*('[1]CMG Matrix 2023.07.01'!$M$4:$P$703))</f>
        <v>35984.04</v>
      </c>
      <c r="G210" t="s">
        <v>34</v>
      </c>
      <c r="H210" t="s">
        <v>35</v>
      </c>
      <c r="I210" s="10">
        <f t="shared" si="19"/>
        <v>33465.157200000001</v>
      </c>
      <c r="J210" s="10">
        <f t="shared" si="20"/>
        <v>35984.04</v>
      </c>
      <c r="K210" s="10">
        <f t="shared" si="24"/>
        <v>35984.04</v>
      </c>
      <c r="L210" s="11" t="s">
        <v>36</v>
      </c>
      <c r="M210" s="10">
        <f t="shared" si="21"/>
        <v>35984.04</v>
      </c>
      <c r="N210" s="10"/>
      <c r="O210" s="11" t="s">
        <v>36</v>
      </c>
      <c r="P210" s="11" t="s">
        <v>36</v>
      </c>
      <c r="Q210" s="11" t="s">
        <v>36</v>
      </c>
      <c r="R210" s="11" t="s">
        <v>36</v>
      </c>
      <c r="S210" s="11" t="s">
        <v>36</v>
      </c>
      <c r="T210" s="11" t="s">
        <v>36</v>
      </c>
      <c r="U210" s="11" t="s">
        <v>36</v>
      </c>
      <c r="V210" s="11" t="s">
        <v>36</v>
      </c>
      <c r="W210" s="11">
        <f t="shared" si="23"/>
        <v>33465.157200000001</v>
      </c>
      <c r="X210" s="11" t="s">
        <v>36</v>
      </c>
    </row>
    <row r="211" spans="1:24" x14ac:dyDescent="0.75">
      <c r="A211" t="s">
        <v>31</v>
      </c>
      <c r="B211" t="s">
        <v>49</v>
      </c>
      <c r="C211" s="8">
        <v>1103</v>
      </c>
      <c r="D211" s="3" t="s">
        <v>37</v>
      </c>
      <c r="E211" s="3" t="str">
        <f t="shared" si="22"/>
        <v>CMG 1103  Level 2</v>
      </c>
      <c r="F211" s="9" cm="1">
        <f t="array" ref="F211">SUMPRODUCT(('[1]CMG Matrix 2023.07.01'!$A$4:$A$703=$B$1)*('[1]CMG Matrix 2023.07.01'!$D$4:$D$703=$C211)*('[1]CMG Matrix 2023.07.01'!$M$3:$P$3=$D211)*('[1]CMG Matrix 2023.07.01'!$M$4:$P$703))</f>
        <v>35984.04</v>
      </c>
      <c r="G211" t="s">
        <v>34</v>
      </c>
      <c r="H211" t="s">
        <v>35</v>
      </c>
      <c r="I211" s="10">
        <f t="shared" si="19"/>
        <v>33465.157200000001</v>
      </c>
      <c r="J211" s="10">
        <f t="shared" si="20"/>
        <v>35984.04</v>
      </c>
      <c r="K211" s="10">
        <f t="shared" si="24"/>
        <v>35984.04</v>
      </c>
      <c r="L211" s="11" t="s">
        <v>36</v>
      </c>
      <c r="M211" s="10">
        <f t="shared" si="21"/>
        <v>35984.04</v>
      </c>
      <c r="N211" s="10"/>
      <c r="O211" s="11" t="s">
        <v>36</v>
      </c>
      <c r="P211" s="11" t="s">
        <v>36</v>
      </c>
      <c r="Q211" s="11" t="s">
        <v>36</v>
      </c>
      <c r="R211" s="11" t="s">
        <v>36</v>
      </c>
      <c r="S211" s="11" t="s">
        <v>36</v>
      </c>
      <c r="T211" s="11" t="s">
        <v>36</v>
      </c>
      <c r="U211" s="11" t="s">
        <v>36</v>
      </c>
      <c r="V211" s="11" t="s">
        <v>36</v>
      </c>
      <c r="W211" s="11">
        <f t="shared" si="23"/>
        <v>33465.157200000001</v>
      </c>
      <c r="X211" s="11" t="s">
        <v>36</v>
      </c>
    </row>
    <row r="212" spans="1:24" x14ac:dyDescent="0.75">
      <c r="A212" t="s">
        <v>31</v>
      </c>
      <c r="B212" t="s">
        <v>49</v>
      </c>
      <c r="C212" s="8">
        <v>1103</v>
      </c>
      <c r="D212" s="3" t="s">
        <v>38</v>
      </c>
      <c r="E212" s="3" t="str">
        <f t="shared" si="22"/>
        <v>CMG 1103  Level 3</v>
      </c>
      <c r="F212" s="9" cm="1">
        <f t="array" ref="F212">SUMPRODUCT(('[1]CMG Matrix 2023.07.01'!$A$4:$A$703=$B$1)*('[1]CMG Matrix 2023.07.01'!$D$4:$D$703=$C212)*('[1]CMG Matrix 2023.07.01'!$M$3:$P$3=$D212)*('[1]CMG Matrix 2023.07.01'!$M$4:$P$703))</f>
        <v>28994.48</v>
      </c>
      <c r="G212" t="s">
        <v>34</v>
      </c>
      <c r="H212" t="s">
        <v>35</v>
      </c>
      <c r="I212" s="10">
        <f t="shared" si="19"/>
        <v>26964.866400000003</v>
      </c>
      <c r="J212" s="10">
        <f t="shared" si="20"/>
        <v>28994.48</v>
      </c>
      <c r="K212" s="10">
        <f t="shared" si="24"/>
        <v>28994.48</v>
      </c>
      <c r="L212" s="11" t="s">
        <v>36</v>
      </c>
      <c r="M212" s="10">
        <f t="shared" si="21"/>
        <v>28994.48</v>
      </c>
      <c r="N212" s="10"/>
      <c r="O212" s="11" t="s">
        <v>36</v>
      </c>
      <c r="P212" s="11" t="s">
        <v>36</v>
      </c>
      <c r="Q212" s="11" t="s">
        <v>36</v>
      </c>
      <c r="R212" s="11" t="s">
        <v>36</v>
      </c>
      <c r="S212" s="11" t="s">
        <v>36</v>
      </c>
      <c r="T212" s="11" t="s">
        <v>36</v>
      </c>
      <c r="U212" s="11" t="s">
        <v>36</v>
      </c>
      <c r="V212" s="11" t="s">
        <v>36</v>
      </c>
      <c r="W212" s="11">
        <f t="shared" si="23"/>
        <v>26964.866400000003</v>
      </c>
      <c r="X212" s="11" t="s">
        <v>36</v>
      </c>
    </row>
    <row r="213" spans="1:24" x14ac:dyDescent="0.75">
      <c r="A213" t="s">
        <v>31</v>
      </c>
      <c r="B213" t="s">
        <v>49</v>
      </c>
      <c r="C213" s="8">
        <v>1103</v>
      </c>
      <c r="D213" s="3" t="s">
        <v>39</v>
      </c>
      <c r="E213" s="3" t="str">
        <f t="shared" si="22"/>
        <v>CMG 1103  Level 4</v>
      </c>
      <c r="F213" s="9" cm="1">
        <f t="array" ref="F213">SUMPRODUCT(('[1]CMG Matrix 2023.07.01'!$A$4:$A$703=$B$1)*('[1]CMG Matrix 2023.07.01'!$D$4:$D$703=$C213)*('[1]CMG Matrix 2023.07.01'!$M$3:$P$3=$D213)*('[1]CMG Matrix 2023.07.01'!$M$4:$P$703))</f>
        <v>27484.14</v>
      </c>
      <c r="G213" t="s">
        <v>34</v>
      </c>
      <c r="H213" t="s">
        <v>35</v>
      </c>
      <c r="I213" s="10">
        <f t="shared" si="19"/>
        <v>25560.250200000002</v>
      </c>
      <c r="J213" s="10">
        <f t="shared" si="20"/>
        <v>27484.14</v>
      </c>
      <c r="K213" s="10">
        <f t="shared" si="24"/>
        <v>27484.14</v>
      </c>
      <c r="L213" s="11" t="s">
        <v>36</v>
      </c>
      <c r="M213" s="10">
        <f t="shared" si="21"/>
        <v>27484.14</v>
      </c>
      <c r="N213" s="10"/>
      <c r="O213" s="11" t="s">
        <v>36</v>
      </c>
      <c r="P213" s="11" t="s">
        <v>36</v>
      </c>
      <c r="Q213" s="11" t="s">
        <v>36</v>
      </c>
      <c r="R213" s="11" t="s">
        <v>36</v>
      </c>
      <c r="S213" s="11" t="s">
        <v>36</v>
      </c>
      <c r="T213" s="11" t="s">
        <v>36</v>
      </c>
      <c r="U213" s="11" t="s">
        <v>36</v>
      </c>
      <c r="V213" s="11" t="s">
        <v>36</v>
      </c>
      <c r="W213" s="11">
        <f t="shared" si="23"/>
        <v>25560.250200000002</v>
      </c>
      <c r="X213" s="11" t="s">
        <v>36</v>
      </c>
    </row>
    <row r="214" spans="1:24" x14ac:dyDescent="0.75">
      <c r="A214" t="s">
        <v>31</v>
      </c>
      <c r="B214" t="s">
        <v>50</v>
      </c>
      <c r="C214" s="8">
        <v>1201</v>
      </c>
      <c r="D214" s="3" t="s">
        <v>33</v>
      </c>
      <c r="E214" s="3" t="str">
        <f t="shared" si="22"/>
        <v>CMG 1201  Level 1</v>
      </c>
      <c r="F214" s="9" cm="1">
        <f t="array" ref="F214">SUMPRODUCT(('[1]CMG Matrix 2023.07.01'!$A$4:$A$703=$B$1)*('[1]CMG Matrix 2023.07.01'!$D$4:$D$703=$C214)*('[1]CMG Matrix 2023.07.01'!$M$3:$P$3=$D214)*('[1]CMG Matrix 2023.07.01'!$M$4:$P$703))</f>
        <v>23883.4</v>
      </c>
      <c r="G214" t="s">
        <v>34</v>
      </c>
      <c r="H214" t="s">
        <v>35</v>
      </c>
      <c r="I214" s="10">
        <f t="shared" si="19"/>
        <v>22211.562000000002</v>
      </c>
      <c r="J214" s="10">
        <f t="shared" si="20"/>
        <v>23883.4</v>
      </c>
      <c r="K214" s="10">
        <f t="shared" si="24"/>
        <v>23883.4</v>
      </c>
      <c r="L214" s="11" t="s">
        <v>36</v>
      </c>
      <c r="M214" s="10">
        <f t="shared" si="21"/>
        <v>23883.4</v>
      </c>
      <c r="N214" s="10"/>
      <c r="O214" s="11" t="s">
        <v>36</v>
      </c>
      <c r="P214" s="11" t="s">
        <v>36</v>
      </c>
      <c r="Q214" s="11" t="s">
        <v>36</v>
      </c>
      <c r="R214" s="11" t="s">
        <v>36</v>
      </c>
      <c r="S214" s="11" t="s">
        <v>36</v>
      </c>
      <c r="T214" s="11" t="s">
        <v>36</v>
      </c>
      <c r="U214" s="11" t="s">
        <v>36</v>
      </c>
      <c r="V214" s="11" t="s">
        <v>36</v>
      </c>
      <c r="W214" s="11">
        <f t="shared" si="23"/>
        <v>22211.562000000002</v>
      </c>
      <c r="X214" s="11" t="s">
        <v>36</v>
      </c>
    </row>
    <row r="215" spans="1:24" x14ac:dyDescent="0.75">
      <c r="A215" t="s">
        <v>31</v>
      </c>
      <c r="B215" t="s">
        <v>50</v>
      </c>
      <c r="C215" s="8">
        <v>1201</v>
      </c>
      <c r="D215" s="3" t="s">
        <v>37</v>
      </c>
      <c r="E215" s="3" t="str">
        <f t="shared" si="22"/>
        <v>CMG 1201  Level 2</v>
      </c>
      <c r="F215" s="9" cm="1">
        <f t="array" ref="F215">SUMPRODUCT(('[1]CMG Matrix 2023.07.01'!$A$4:$A$703=$B$1)*('[1]CMG Matrix 2023.07.01'!$D$4:$D$703=$C215)*('[1]CMG Matrix 2023.07.01'!$M$3:$P$3=$D215)*('[1]CMG Matrix 2023.07.01'!$M$4:$P$703))</f>
        <v>18490.38</v>
      </c>
      <c r="G215" t="s">
        <v>34</v>
      </c>
      <c r="H215" t="s">
        <v>35</v>
      </c>
      <c r="I215" s="10">
        <f t="shared" si="19"/>
        <v>17196.053400000001</v>
      </c>
      <c r="J215" s="10">
        <f t="shared" si="20"/>
        <v>18490.38</v>
      </c>
      <c r="K215" s="10">
        <f t="shared" si="24"/>
        <v>18490.38</v>
      </c>
      <c r="L215" s="11" t="s">
        <v>36</v>
      </c>
      <c r="M215" s="10">
        <f t="shared" si="21"/>
        <v>18490.38</v>
      </c>
      <c r="N215" s="10"/>
      <c r="O215" s="11" t="s">
        <v>36</v>
      </c>
      <c r="P215" s="11" t="s">
        <v>36</v>
      </c>
      <c r="Q215" s="11" t="s">
        <v>36</v>
      </c>
      <c r="R215" s="11" t="s">
        <v>36</v>
      </c>
      <c r="S215" s="11" t="s">
        <v>36</v>
      </c>
      <c r="T215" s="11" t="s">
        <v>36</v>
      </c>
      <c r="U215" s="11" t="s">
        <v>36</v>
      </c>
      <c r="V215" s="11" t="s">
        <v>36</v>
      </c>
      <c r="W215" s="11">
        <f t="shared" si="23"/>
        <v>17196.053400000001</v>
      </c>
      <c r="X215" s="11" t="s">
        <v>36</v>
      </c>
    </row>
    <row r="216" spans="1:24" x14ac:dyDescent="0.75">
      <c r="A216" t="s">
        <v>31</v>
      </c>
      <c r="B216" t="s">
        <v>50</v>
      </c>
      <c r="C216" s="8">
        <v>1201</v>
      </c>
      <c r="D216" s="3" t="s">
        <v>38</v>
      </c>
      <c r="E216" s="3" t="str">
        <f t="shared" si="22"/>
        <v>CMG 1201  Level 3</v>
      </c>
      <c r="F216" s="9" cm="1">
        <f t="array" ref="F216">SUMPRODUCT(('[1]CMG Matrix 2023.07.01'!$A$4:$A$703=$B$1)*('[1]CMG Matrix 2023.07.01'!$D$4:$D$703=$C216)*('[1]CMG Matrix 2023.07.01'!$M$3:$P$3=$D216)*('[1]CMG Matrix 2023.07.01'!$M$4:$P$703))</f>
        <v>16606.5</v>
      </c>
      <c r="G216" t="s">
        <v>34</v>
      </c>
      <c r="H216" t="s">
        <v>35</v>
      </c>
      <c r="I216" s="10">
        <f t="shared" si="19"/>
        <v>15444.045</v>
      </c>
      <c r="J216" s="10">
        <f t="shared" si="20"/>
        <v>16606.5</v>
      </c>
      <c r="K216" s="10">
        <f t="shared" si="24"/>
        <v>16606.5</v>
      </c>
      <c r="L216" s="11" t="s">
        <v>36</v>
      </c>
      <c r="M216" s="10">
        <f t="shared" si="21"/>
        <v>16606.5</v>
      </c>
      <c r="N216" s="10"/>
      <c r="O216" s="11" t="s">
        <v>36</v>
      </c>
      <c r="P216" s="11" t="s">
        <v>36</v>
      </c>
      <c r="Q216" s="11" t="s">
        <v>36</v>
      </c>
      <c r="R216" s="11" t="s">
        <v>36</v>
      </c>
      <c r="S216" s="11" t="s">
        <v>36</v>
      </c>
      <c r="T216" s="11" t="s">
        <v>36</v>
      </c>
      <c r="U216" s="11" t="s">
        <v>36</v>
      </c>
      <c r="V216" s="11" t="s">
        <v>36</v>
      </c>
      <c r="W216" s="11">
        <f t="shared" si="23"/>
        <v>15444.045</v>
      </c>
      <c r="X216" s="11" t="s">
        <v>36</v>
      </c>
    </row>
    <row r="217" spans="1:24" x14ac:dyDescent="0.75">
      <c r="A217" t="s">
        <v>31</v>
      </c>
      <c r="B217" t="s">
        <v>50</v>
      </c>
      <c r="C217" s="8">
        <v>1201</v>
      </c>
      <c r="D217" s="3" t="s">
        <v>39</v>
      </c>
      <c r="E217" s="3" t="str">
        <f t="shared" si="22"/>
        <v>CMG 1201  Level 4</v>
      </c>
      <c r="F217" s="9" cm="1">
        <f t="array" ref="F217">SUMPRODUCT(('[1]CMG Matrix 2023.07.01'!$A$4:$A$703=$B$1)*('[1]CMG Matrix 2023.07.01'!$D$4:$D$703=$C217)*('[1]CMG Matrix 2023.07.01'!$M$3:$P$3=$D217)*('[1]CMG Matrix 2023.07.01'!$M$4:$P$703))</f>
        <v>15453.54</v>
      </c>
      <c r="G217" t="s">
        <v>34</v>
      </c>
      <c r="H217" t="s">
        <v>35</v>
      </c>
      <c r="I217" s="10">
        <f t="shared" si="19"/>
        <v>14371.792200000002</v>
      </c>
      <c r="J217" s="10">
        <f t="shared" si="20"/>
        <v>15453.54</v>
      </c>
      <c r="K217" s="10">
        <f t="shared" si="24"/>
        <v>15453.54</v>
      </c>
      <c r="L217" s="11" t="s">
        <v>36</v>
      </c>
      <c r="M217" s="10">
        <f t="shared" si="21"/>
        <v>15453.54</v>
      </c>
      <c r="N217" s="10"/>
      <c r="O217" s="11" t="s">
        <v>36</v>
      </c>
      <c r="P217" s="11" t="s">
        <v>36</v>
      </c>
      <c r="Q217" s="11" t="s">
        <v>36</v>
      </c>
      <c r="R217" s="11" t="s">
        <v>36</v>
      </c>
      <c r="S217" s="11" t="s">
        <v>36</v>
      </c>
      <c r="T217" s="11" t="s">
        <v>36</v>
      </c>
      <c r="U217" s="11" t="s">
        <v>36</v>
      </c>
      <c r="V217" s="11" t="s">
        <v>36</v>
      </c>
      <c r="W217" s="11">
        <f t="shared" si="23"/>
        <v>14371.792200000002</v>
      </c>
      <c r="X217" s="11" t="s">
        <v>36</v>
      </c>
    </row>
    <row r="218" spans="1:24" x14ac:dyDescent="0.75">
      <c r="A218" t="s">
        <v>31</v>
      </c>
      <c r="B218" t="s">
        <v>50</v>
      </c>
      <c r="C218" s="8">
        <v>1202</v>
      </c>
      <c r="D218" s="3" t="s">
        <v>33</v>
      </c>
      <c r="E218" s="3" t="str">
        <f t="shared" si="22"/>
        <v>CMG 1202  Level 1</v>
      </c>
      <c r="F218" s="9" cm="1">
        <f t="array" ref="F218">SUMPRODUCT(('[1]CMG Matrix 2023.07.01'!$A$4:$A$703=$B$1)*('[1]CMG Matrix 2023.07.01'!$D$4:$D$703=$C218)*('[1]CMG Matrix 2023.07.01'!$M$3:$P$3=$D218)*('[1]CMG Matrix 2023.07.01'!$M$4:$P$703))</f>
        <v>30235.43</v>
      </c>
      <c r="G218" t="s">
        <v>34</v>
      </c>
      <c r="H218" t="s">
        <v>35</v>
      </c>
      <c r="I218" s="10">
        <f t="shared" si="19"/>
        <v>28118.949900000003</v>
      </c>
      <c r="J218" s="10">
        <f t="shared" si="20"/>
        <v>30235.43</v>
      </c>
      <c r="K218" s="10">
        <f t="shared" si="24"/>
        <v>30235.43</v>
      </c>
      <c r="L218" s="11" t="s">
        <v>36</v>
      </c>
      <c r="M218" s="10">
        <f t="shared" si="21"/>
        <v>30235.43</v>
      </c>
      <c r="N218" s="10"/>
      <c r="O218" s="11" t="s">
        <v>36</v>
      </c>
      <c r="P218" s="11" t="s">
        <v>36</v>
      </c>
      <c r="Q218" s="11" t="s">
        <v>36</v>
      </c>
      <c r="R218" s="11" t="s">
        <v>36</v>
      </c>
      <c r="S218" s="11" t="s">
        <v>36</v>
      </c>
      <c r="T218" s="11" t="s">
        <v>36</v>
      </c>
      <c r="U218" s="11" t="s">
        <v>36</v>
      </c>
      <c r="V218" s="11" t="s">
        <v>36</v>
      </c>
      <c r="W218" s="11">
        <f t="shared" si="23"/>
        <v>28118.949900000003</v>
      </c>
      <c r="X218" s="11" t="s">
        <v>36</v>
      </c>
    </row>
    <row r="219" spans="1:24" x14ac:dyDescent="0.75">
      <c r="A219" t="s">
        <v>31</v>
      </c>
      <c r="B219" t="s">
        <v>50</v>
      </c>
      <c r="C219" s="8">
        <v>1202</v>
      </c>
      <c r="D219" s="3" t="s">
        <v>37</v>
      </c>
      <c r="E219" s="3" t="str">
        <f t="shared" si="22"/>
        <v>CMG 1202  Level 2</v>
      </c>
      <c r="F219" s="9" cm="1">
        <f t="array" ref="F219">SUMPRODUCT(('[1]CMG Matrix 2023.07.01'!$A$4:$A$703=$B$1)*('[1]CMG Matrix 2023.07.01'!$D$4:$D$703=$C219)*('[1]CMG Matrix 2023.07.01'!$M$3:$P$3=$D219)*('[1]CMG Matrix 2023.07.01'!$M$4:$P$703))</f>
        <v>23407.49</v>
      </c>
      <c r="G219" t="s">
        <v>34</v>
      </c>
      <c r="H219" t="s">
        <v>35</v>
      </c>
      <c r="I219" s="10">
        <f t="shared" si="19"/>
        <v>21768.965700000004</v>
      </c>
      <c r="J219" s="10">
        <f t="shared" si="20"/>
        <v>23407.49</v>
      </c>
      <c r="K219" s="10">
        <f t="shared" si="24"/>
        <v>23407.49</v>
      </c>
      <c r="L219" s="11" t="s">
        <v>36</v>
      </c>
      <c r="M219" s="10">
        <f t="shared" si="21"/>
        <v>23407.49</v>
      </c>
      <c r="N219" s="10"/>
      <c r="O219" s="11" t="s">
        <v>36</v>
      </c>
      <c r="P219" s="11" t="s">
        <v>36</v>
      </c>
      <c r="Q219" s="11" t="s">
        <v>36</v>
      </c>
      <c r="R219" s="11" t="s">
        <v>36</v>
      </c>
      <c r="S219" s="11" t="s">
        <v>36</v>
      </c>
      <c r="T219" s="11" t="s">
        <v>36</v>
      </c>
      <c r="U219" s="11" t="s">
        <v>36</v>
      </c>
      <c r="V219" s="11" t="s">
        <v>36</v>
      </c>
      <c r="W219" s="11">
        <f t="shared" si="23"/>
        <v>21768.965700000004</v>
      </c>
      <c r="X219" s="11" t="s">
        <v>36</v>
      </c>
    </row>
    <row r="220" spans="1:24" x14ac:dyDescent="0.75">
      <c r="A220" t="s">
        <v>31</v>
      </c>
      <c r="B220" t="s">
        <v>50</v>
      </c>
      <c r="C220" s="8">
        <v>1202</v>
      </c>
      <c r="D220" s="3" t="s">
        <v>38</v>
      </c>
      <c r="E220" s="3" t="str">
        <f t="shared" si="22"/>
        <v>CMG 1202  Level 3</v>
      </c>
      <c r="F220" s="9" cm="1">
        <f t="array" ref="F220">SUMPRODUCT(('[1]CMG Matrix 2023.07.01'!$A$4:$A$703=$B$1)*('[1]CMG Matrix 2023.07.01'!$D$4:$D$703=$C220)*('[1]CMG Matrix 2023.07.01'!$M$3:$P$3=$D220)*('[1]CMG Matrix 2023.07.01'!$M$4:$P$703))</f>
        <v>21024.36</v>
      </c>
      <c r="G220" t="s">
        <v>34</v>
      </c>
      <c r="H220" t="s">
        <v>35</v>
      </c>
      <c r="I220" s="10">
        <f t="shared" si="19"/>
        <v>19552.6548</v>
      </c>
      <c r="J220" s="10">
        <f t="shared" si="20"/>
        <v>21024.36</v>
      </c>
      <c r="K220" s="10">
        <f t="shared" si="24"/>
        <v>21024.36</v>
      </c>
      <c r="L220" s="11" t="s">
        <v>36</v>
      </c>
      <c r="M220" s="10">
        <f t="shared" si="21"/>
        <v>21024.36</v>
      </c>
      <c r="N220" s="10"/>
      <c r="O220" s="11" t="s">
        <v>36</v>
      </c>
      <c r="P220" s="11" t="s">
        <v>36</v>
      </c>
      <c r="Q220" s="11" t="s">
        <v>36</v>
      </c>
      <c r="R220" s="11" t="s">
        <v>36</v>
      </c>
      <c r="S220" s="11" t="s">
        <v>36</v>
      </c>
      <c r="T220" s="11" t="s">
        <v>36</v>
      </c>
      <c r="U220" s="11" t="s">
        <v>36</v>
      </c>
      <c r="V220" s="11" t="s">
        <v>36</v>
      </c>
      <c r="W220" s="11">
        <f t="shared" si="23"/>
        <v>19552.6548</v>
      </c>
      <c r="X220" s="11" t="s">
        <v>36</v>
      </c>
    </row>
    <row r="221" spans="1:24" x14ac:dyDescent="0.75">
      <c r="A221" t="s">
        <v>31</v>
      </c>
      <c r="B221" t="s">
        <v>50</v>
      </c>
      <c r="C221" s="8">
        <v>1202</v>
      </c>
      <c r="D221" s="3" t="s">
        <v>39</v>
      </c>
      <c r="E221" s="3" t="str">
        <f t="shared" si="22"/>
        <v>CMG 1202  Level 4</v>
      </c>
      <c r="F221" s="9" cm="1">
        <f t="array" ref="F221">SUMPRODUCT(('[1]CMG Matrix 2023.07.01'!$A$4:$A$703=$B$1)*('[1]CMG Matrix 2023.07.01'!$D$4:$D$703=$C221)*('[1]CMG Matrix 2023.07.01'!$M$3:$P$3=$D221)*('[1]CMG Matrix 2023.07.01'!$M$4:$P$703))</f>
        <v>19564.310000000001</v>
      </c>
      <c r="G221" t="s">
        <v>34</v>
      </c>
      <c r="H221" t="s">
        <v>35</v>
      </c>
      <c r="I221" s="10">
        <f t="shared" si="19"/>
        <v>18194.808300000001</v>
      </c>
      <c r="J221" s="10">
        <f t="shared" si="20"/>
        <v>19564.310000000001</v>
      </c>
      <c r="K221" s="10">
        <f t="shared" si="24"/>
        <v>19564.310000000001</v>
      </c>
      <c r="L221" s="11" t="s">
        <v>36</v>
      </c>
      <c r="M221" s="10">
        <f t="shared" si="21"/>
        <v>19564.310000000001</v>
      </c>
      <c r="N221" s="10"/>
      <c r="O221" s="11" t="s">
        <v>36</v>
      </c>
      <c r="P221" s="11" t="s">
        <v>36</v>
      </c>
      <c r="Q221" s="11" t="s">
        <v>36</v>
      </c>
      <c r="R221" s="11" t="s">
        <v>36</v>
      </c>
      <c r="S221" s="11" t="s">
        <v>36</v>
      </c>
      <c r="T221" s="11" t="s">
        <v>36</v>
      </c>
      <c r="U221" s="11" t="s">
        <v>36</v>
      </c>
      <c r="V221" s="11" t="s">
        <v>36</v>
      </c>
      <c r="W221" s="11">
        <f t="shared" si="23"/>
        <v>18194.808300000001</v>
      </c>
      <c r="X221" s="11" t="s">
        <v>36</v>
      </c>
    </row>
    <row r="222" spans="1:24" x14ac:dyDescent="0.75">
      <c r="A222" t="s">
        <v>31</v>
      </c>
      <c r="B222" t="s">
        <v>50</v>
      </c>
      <c r="C222" s="8">
        <v>1203</v>
      </c>
      <c r="D222" s="3" t="s">
        <v>33</v>
      </c>
      <c r="E222" s="3" t="str">
        <f t="shared" si="22"/>
        <v>CMG 1203  Level 1</v>
      </c>
      <c r="F222" s="9" cm="1">
        <f t="array" ref="F222">SUMPRODUCT(('[1]CMG Matrix 2023.07.01'!$A$4:$A$703=$B$1)*('[1]CMG Matrix 2023.07.01'!$D$4:$D$703=$C222)*('[1]CMG Matrix 2023.07.01'!$M$3:$P$3=$D222)*('[1]CMG Matrix 2023.07.01'!$M$4:$P$703))</f>
        <v>38104.97</v>
      </c>
      <c r="G222" t="s">
        <v>34</v>
      </c>
      <c r="H222" t="s">
        <v>35</v>
      </c>
      <c r="I222" s="10">
        <f t="shared" si="19"/>
        <v>35437.622100000001</v>
      </c>
      <c r="J222" s="10">
        <f t="shared" si="20"/>
        <v>38104.97</v>
      </c>
      <c r="K222" s="10">
        <f t="shared" si="24"/>
        <v>38104.97</v>
      </c>
      <c r="L222" s="11" t="s">
        <v>36</v>
      </c>
      <c r="M222" s="10">
        <f t="shared" si="21"/>
        <v>38104.97</v>
      </c>
      <c r="N222" s="10"/>
      <c r="O222" s="11" t="s">
        <v>36</v>
      </c>
      <c r="P222" s="11" t="s">
        <v>36</v>
      </c>
      <c r="Q222" s="11" t="s">
        <v>36</v>
      </c>
      <c r="R222" s="11" t="s">
        <v>36</v>
      </c>
      <c r="S222" s="11" t="s">
        <v>36</v>
      </c>
      <c r="T222" s="11" t="s">
        <v>36</v>
      </c>
      <c r="U222" s="11" t="s">
        <v>36</v>
      </c>
      <c r="V222" s="11" t="s">
        <v>36</v>
      </c>
      <c r="W222" s="11">
        <f t="shared" si="23"/>
        <v>35437.622100000001</v>
      </c>
      <c r="X222" s="11" t="s">
        <v>36</v>
      </c>
    </row>
    <row r="223" spans="1:24" x14ac:dyDescent="0.75">
      <c r="A223" t="s">
        <v>31</v>
      </c>
      <c r="B223" t="s">
        <v>50</v>
      </c>
      <c r="C223" s="8">
        <v>1203</v>
      </c>
      <c r="D223" s="3" t="s">
        <v>37</v>
      </c>
      <c r="E223" s="3" t="str">
        <f t="shared" si="22"/>
        <v>CMG 1203  Level 2</v>
      </c>
      <c r="F223" s="9" cm="1">
        <f t="array" ref="F223">SUMPRODUCT(('[1]CMG Matrix 2023.07.01'!$A$4:$A$703=$B$1)*('[1]CMG Matrix 2023.07.01'!$D$4:$D$703=$C223)*('[1]CMG Matrix 2023.07.01'!$M$3:$P$3=$D223)*('[1]CMG Matrix 2023.07.01'!$M$4:$P$703))</f>
        <v>29499.119999999999</v>
      </c>
      <c r="G223" t="s">
        <v>34</v>
      </c>
      <c r="H223" t="s">
        <v>35</v>
      </c>
      <c r="I223" s="10">
        <f t="shared" si="19"/>
        <v>27434.1816</v>
      </c>
      <c r="J223" s="10">
        <f t="shared" si="20"/>
        <v>29499.119999999999</v>
      </c>
      <c r="K223" s="10">
        <f t="shared" si="24"/>
        <v>29499.119999999999</v>
      </c>
      <c r="L223" s="11" t="s">
        <v>36</v>
      </c>
      <c r="M223" s="10">
        <f t="shared" si="21"/>
        <v>29499.119999999999</v>
      </c>
      <c r="N223" s="10"/>
      <c r="O223" s="11" t="s">
        <v>36</v>
      </c>
      <c r="P223" s="11" t="s">
        <v>36</v>
      </c>
      <c r="Q223" s="11" t="s">
        <v>36</v>
      </c>
      <c r="R223" s="11" t="s">
        <v>36</v>
      </c>
      <c r="S223" s="11" t="s">
        <v>36</v>
      </c>
      <c r="T223" s="11" t="s">
        <v>36</v>
      </c>
      <c r="U223" s="11" t="s">
        <v>36</v>
      </c>
      <c r="V223" s="11" t="s">
        <v>36</v>
      </c>
      <c r="W223" s="11">
        <f t="shared" si="23"/>
        <v>27434.1816</v>
      </c>
      <c r="X223" s="11" t="s">
        <v>36</v>
      </c>
    </row>
    <row r="224" spans="1:24" x14ac:dyDescent="0.75">
      <c r="A224" t="s">
        <v>31</v>
      </c>
      <c r="B224" t="s">
        <v>50</v>
      </c>
      <c r="C224" s="8">
        <v>1203</v>
      </c>
      <c r="D224" s="3" t="s">
        <v>38</v>
      </c>
      <c r="E224" s="3" t="str">
        <f t="shared" si="22"/>
        <v>CMG 1203  Level 3</v>
      </c>
      <c r="F224" s="9" cm="1">
        <f t="array" ref="F224">SUMPRODUCT(('[1]CMG Matrix 2023.07.01'!$A$4:$A$703=$B$1)*('[1]CMG Matrix 2023.07.01'!$D$4:$D$703=$C224)*('[1]CMG Matrix 2023.07.01'!$M$3:$P$3=$D224)*('[1]CMG Matrix 2023.07.01'!$M$4:$P$703))</f>
        <v>26494.61</v>
      </c>
      <c r="G224" t="s">
        <v>34</v>
      </c>
      <c r="H224" t="s">
        <v>35</v>
      </c>
      <c r="I224" s="10">
        <f t="shared" si="19"/>
        <v>24639.987300000001</v>
      </c>
      <c r="J224" s="10">
        <f t="shared" si="20"/>
        <v>26494.61</v>
      </c>
      <c r="K224" s="10">
        <f t="shared" si="24"/>
        <v>26494.61</v>
      </c>
      <c r="L224" s="11" t="s">
        <v>36</v>
      </c>
      <c r="M224" s="10">
        <f t="shared" si="21"/>
        <v>26494.61</v>
      </c>
      <c r="N224" s="10"/>
      <c r="O224" s="11" t="s">
        <v>36</v>
      </c>
      <c r="P224" s="11" t="s">
        <v>36</v>
      </c>
      <c r="Q224" s="11" t="s">
        <v>36</v>
      </c>
      <c r="R224" s="11" t="s">
        <v>36</v>
      </c>
      <c r="S224" s="11" t="s">
        <v>36</v>
      </c>
      <c r="T224" s="11" t="s">
        <v>36</v>
      </c>
      <c r="U224" s="11" t="s">
        <v>36</v>
      </c>
      <c r="V224" s="11" t="s">
        <v>36</v>
      </c>
      <c r="W224" s="11">
        <f t="shared" si="23"/>
        <v>24639.987300000001</v>
      </c>
      <c r="X224" s="11" t="s">
        <v>36</v>
      </c>
    </row>
    <row r="225" spans="1:24" x14ac:dyDescent="0.75">
      <c r="A225" t="s">
        <v>31</v>
      </c>
      <c r="B225" t="s">
        <v>50</v>
      </c>
      <c r="C225" s="8">
        <v>1203</v>
      </c>
      <c r="D225" s="3" t="s">
        <v>39</v>
      </c>
      <c r="E225" s="3" t="str">
        <f t="shared" si="22"/>
        <v>CMG 1203  Level 4</v>
      </c>
      <c r="F225" s="9" cm="1">
        <f t="array" ref="F225">SUMPRODUCT(('[1]CMG Matrix 2023.07.01'!$A$4:$A$703=$B$1)*('[1]CMG Matrix 2023.07.01'!$D$4:$D$703=$C225)*('[1]CMG Matrix 2023.07.01'!$M$3:$P$3=$D225)*('[1]CMG Matrix 2023.07.01'!$M$4:$P$703))</f>
        <v>24655.63</v>
      </c>
      <c r="G225" t="s">
        <v>34</v>
      </c>
      <c r="H225" t="s">
        <v>35</v>
      </c>
      <c r="I225" s="10">
        <f t="shared" si="19"/>
        <v>22929.735900000003</v>
      </c>
      <c r="J225" s="10">
        <f t="shared" si="20"/>
        <v>24655.63</v>
      </c>
      <c r="K225" s="10">
        <f t="shared" si="24"/>
        <v>24655.63</v>
      </c>
      <c r="L225" s="11" t="s">
        <v>36</v>
      </c>
      <c r="M225" s="10">
        <f t="shared" si="21"/>
        <v>24655.63</v>
      </c>
      <c r="N225" s="10"/>
      <c r="O225" s="11" t="s">
        <v>36</v>
      </c>
      <c r="P225" s="11" t="s">
        <v>36</v>
      </c>
      <c r="Q225" s="11" t="s">
        <v>36</v>
      </c>
      <c r="R225" s="11" t="s">
        <v>36</v>
      </c>
      <c r="S225" s="11" t="s">
        <v>36</v>
      </c>
      <c r="T225" s="11" t="s">
        <v>36</v>
      </c>
      <c r="U225" s="11" t="s">
        <v>36</v>
      </c>
      <c r="V225" s="11" t="s">
        <v>36</v>
      </c>
      <c r="W225" s="11">
        <f t="shared" si="23"/>
        <v>22929.735900000003</v>
      </c>
      <c r="X225" s="11" t="s">
        <v>36</v>
      </c>
    </row>
    <row r="226" spans="1:24" x14ac:dyDescent="0.75">
      <c r="A226" t="s">
        <v>31</v>
      </c>
      <c r="B226" t="s">
        <v>50</v>
      </c>
      <c r="C226" s="8">
        <v>1204</v>
      </c>
      <c r="D226" s="3" t="s">
        <v>33</v>
      </c>
      <c r="E226" s="3" t="str">
        <f t="shared" si="22"/>
        <v>CMG 1204  Level 1</v>
      </c>
      <c r="F226" s="9" cm="1">
        <f t="array" ref="F226">SUMPRODUCT(('[1]CMG Matrix 2023.07.01'!$A$4:$A$703=$B$1)*('[1]CMG Matrix 2023.07.01'!$D$4:$D$703=$C226)*('[1]CMG Matrix 2023.07.01'!$M$3:$P$3=$D226)*('[1]CMG Matrix 2023.07.01'!$M$4:$P$703))</f>
        <v>39532.699999999997</v>
      </c>
      <c r="G226" t="s">
        <v>34</v>
      </c>
      <c r="H226" t="s">
        <v>35</v>
      </c>
      <c r="I226" s="10">
        <f t="shared" si="19"/>
        <v>36765.411</v>
      </c>
      <c r="J226" s="10">
        <f t="shared" si="20"/>
        <v>39532.699999999997</v>
      </c>
      <c r="K226" s="10">
        <f t="shared" si="24"/>
        <v>39532.699999999997</v>
      </c>
      <c r="L226" s="11" t="s">
        <v>36</v>
      </c>
      <c r="M226" s="10">
        <f t="shared" si="21"/>
        <v>39532.699999999997</v>
      </c>
      <c r="N226" s="10"/>
      <c r="O226" s="11" t="s">
        <v>36</v>
      </c>
      <c r="P226" s="11" t="s">
        <v>36</v>
      </c>
      <c r="Q226" s="11" t="s">
        <v>36</v>
      </c>
      <c r="R226" s="11" t="s">
        <v>36</v>
      </c>
      <c r="S226" s="11" t="s">
        <v>36</v>
      </c>
      <c r="T226" s="11" t="s">
        <v>36</v>
      </c>
      <c r="U226" s="11" t="s">
        <v>36</v>
      </c>
      <c r="V226" s="11" t="s">
        <v>36</v>
      </c>
      <c r="W226" s="11">
        <f t="shared" si="23"/>
        <v>36765.411</v>
      </c>
      <c r="X226" s="11" t="s">
        <v>36</v>
      </c>
    </row>
    <row r="227" spans="1:24" x14ac:dyDescent="0.75">
      <c r="A227" t="s">
        <v>31</v>
      </c>
      <c r="B227" t="s">
        <v>50</v>
      </c>
      <c r="C227" s="8">
        <v>1204</v>
      </c>
      <c r="D227" s="3" t="s">
        <v>37</v>
      </c>
      <c r="E227" s="3" t="str">
        <f t="shared" si="22"/>
        <v>CMG 1204  Level 2</v>
      </c>
      <c r="F227" s="9" cm="1">
        <f t="array" ref="F227">SUMPRODUCT(('[1]CMG Matrix 2023.07.01'!$A$4:$A$703=$B$1)*('[1]CMG Matrix 2023.07.01'!$D$4:$D$703=$C227)*('[1]CMG Matrix 2023.07.01'!$M$3:$P$3=$D227)*('[1]CMG Matrix 2023.07.01'!$M$4:$P$703))</f>
        <v>30605.37</v>
      </c>
      <c r="G227" t="s">
        <v>34</v>
      </c>
      <c r="H227" t="s">
        <v>35</v>
      </c>
      <c r="I227" s="10">
        <f t="shared" si="19"/>
        <v>28462.9941</v>
      </c>
      <c r="J227" s="10">
        <f t="shared" si="20"/>
        <v>30605.37</v>
      </c>
      <c r="K227" s="10">
        <f t="shared" si="24"/>
        <v>30605.37</v>
      </c>
      <c r="L227" s="11" t="s">
        <v>36</v>
      </c>
      <c r="M227" s="10">
        <f t="shared" si="21"/>
        <v>30605.37</v>
      </c>
      <c r="N227" s="10"/>
      <c r="O227" s="11" t="s">
        <v>36</v>
      </c>
      <c r="P227" s="11" t="s">
        <v>36</v>
      </c>
      <c r="Q227" s="11" t="s">
        <v>36</v>
      </c>
      <c r="R227" s="11" t="s">
        <v>36</v>
      </c>
      <c r="S227" s="11" t="s">
        <v>36</v>
      </c>
      <c r="T227" s="11" t="s">
        <v>36</v>
      </c>
      <c r="U227" s="11" t="s">
        <v>36</v>
      </c>
      <c r="V227" s="11" t="s">
        <v>36</v>
      </c>
      <c r="W227" s="11">
        <f t="shared" si="23"/>
        <v>28462.9941</v>
      </c>
      <c r="X227" s="11" t="s">
        <v>36</v>
      </c>
    </row>
    <row r="228" spans="1:24" x14ac:dyDescent="0.75">
      <c r="A228" t="s">
        <v>31</v>
      </c>
      <c r="B228" t="s">
        <v>50</v>
      </c>
      <c r="C228" s="8">
        <v>1204</v>
      </c>
      <c r="D228" s="3" t="s">
        <v>38</v>
      </c>
      <c r="E228" s="3" t="str">
        <f t="shared" si="22"/>
        <v>CMG 1204  Level 3</v>
      </c>
      <c r="F228" s="9" cm="1">
        <f t="array" ref="F228">SUMPRODUCT(('[1]CMG Matrix 2023.07.01'!$A$4:$A$703=$B$1)*('[1]CMG Matrix 2023.07.01'!$D$4:$D$703=$C228)*('[1]CMG Matrix 2023.07.01'!$M$3:$P$3=$D228)*('[1]CMG Matrix 2023.07.01'!$M$4:$P$703))</f>
        <v>27487.73</v>
      </c>
      <c r="G228" t="s">
        <v>34</v>
      </c>
      <c r="H228" t="s">
        <v>35</v>
      </c>
      <c r="I228" s="10">
        <f t="shared" si="19"/>
        <v>25563.588900000002</v>
      </c>
      <c r="J228" s="10">
        <f t="shared" si="20"/>
        <v>27487.73</v>
      </c>
      <c r="K228" s="10">
        <f t="shared" si="24"/>
        <v>27487.73</v>
      </c>
      <c r="L228" s="11" t="s">
        <v>36</v>
      </c>
      <c r="M228" s="10">
        <f t="shared" si="21"/>
        <v>27487.73</v>
      </c>
      <c r="N228" s="10"/>
      <c r="O228" s="11" t="s">
        <v>36</v>
      </c>
      <c r="P228" s="11" t="s">
        <v>36</v>
      </c>
      <c r="Q228" s="11" t="s">
        <v>36</v>
      </c>
      <c r="R228" s="11" t="s">
        <v>36</v>
      </c>
      <c r="S228" s="11" t="s">
        <v>36</v>
      </c>
      <c r="T228" s="11" t="s">
        <v>36</v>
      </c>
      <c r="U228" s="11" t="s">
        <v>36</v>
      </c>
      <c r="V228" s="11" t="s">
        <v>36</v>
      </c>
      <c r="W228" s="11">
        <f t="shared" si="23"/>
        <v>25563.588900000002</v>
      </c>
      <c r="X228" s="11" t="s">
        <v>36</v>
      </c>
    </row>
    <row r="229" spans="1:24" x14ac:dyDescent="0.75">
      <c r="A229" t="s">
        <v>31</v>
      </c>
      <c r="B229" t="s">
        <v>50</v>
      </c>
      <c r="C229" s="8">
        <v>1204</v>
      </c>
      <c r="D229" s="3" t="s">
        <v>39</v>
      </c>
      <c r="E229" s="3" t="str">
        <f t="shared" si="22"/>
        <v>CMG 1204  Level 4</v>
      </c>
      <c r="F229" s="9" cm="1">
        <f t="array" ref="F229">SUMPRODUCT(('[1]CMG Matrix 2023.07.01'!$A$4:$A$703=$B$1)*('[1]CMG Matrix 2023.07.01'!$D$4:$D$703=$C229)*('[1]CMG Matrix 2023.07.01'!$M$3:$P$3=$D229)*('[1]CMG Matrix 2023.07.01'!$M$4:$P$703))</f>
        <v>25580.5</v>
      </c>
      <c r="G229" t="s">
        <v>34</v>
      </c>
      <c r="H229" t="s">
        <v>35</v>
      </c>
      <c r="I229" s="10">
        <f t="shared" si="19"/>
        <v>23789.865000000002</v>
      </c>
      <c r="J229" s="10">
        <f t="shared" si="20"/>
        <v>25580.5</v>
      </c>
      <c r="K229" s="10">
        <f t="shared" si="24"/>
        <v>25580.5</v>
      </c>
      <c r="L229" s="11" t="s">
        <v>36</v>
      </c>
      <c r="M229" s="10">
        <f t="shared" si="21"/>
        <v>25580.5</v>
      </c>
      <c r="N229" s="10"/>
      <c r="O229" s="11" t="s">
        <v>36</v>
      </c>
      <c r="P229" s="11" t="s">
        <v>36</v>
      </c>
      <c r="Q229" s="11" t="s">
        <v>36</v>
      </c>
      <c r="R229" s="11" t="s">
        <v>36</v>
      </c>
      <c r="S229" s="11" t="s">
        <v>36</v>
      </c>
      <c r="T229" s="11" t="s">
        <v>36</v>
      </c>
      <c r="U229" s="11" t="s">
        <v>36</v>
      </c>
      <c r="V229" s="11" t="s">
        <v>36</v>
      </c>
      <c r="W229" s="11">
        <f t="shared" si="23"/>
        <v>23789.865000000002</v>
      </c>
      <c r="X229" s="11" t="s">
        <v>36</v>
      </c>
    </row>
    <row r="230" spans="1:24" x14ac:dyDescent="0.75">
      <c r="A230" t="s">
        <v>31</v>
      </c>
      <c r="B230" t="s">
        <v>51</v>
      </c>
      <c r="C230" s="8">
        <v>1301</v>
      </c>
      <c r="D230" s="3" t="s">
        <v>33</v>
      </c>
      <c r="E230" s="3" t="str">
        <f t="shared" si="22"/>
        <v>CMG 1301  Level 1</v>
      </c>
      <c r="F230" s="9" cm="1">
        <f t="array" ref="F230">SUMPRODUCT(('[1]CMG Matrix 2023.07.01'!$A$4:$A$703=$B$1)*('[1]CMG Matrix 2023.07.01'!$D$4:$D$703=$C230)*('[1]CMG Matrix 2023.07.01'!$M$3:$P$3=$D230)*('[1]CMG Matrix 2023.07.01'!$M$4:$P$703))</f>
        <v>24722.080000000002</v>
      </c>
      <c r="G230" t="s">
        <v>34</v>
      </c>
      <c r="H230" t="s">
        <v>35</v>
      </c>
      <c r="I230" s="10">
        <f t="shared" si="19"/>
        <v>22991.534400000004</v>
      </c>
      <c r="J230" s="10">
        <f t="shared" si="20"/>
        <v>24722.080000000002</v>
      </c>
      <c r="K230" s="10">
        <f t="shared" si="24"/>
        <v>24722.080000000002</v>
      </c>
      <c r="L230" s="11" t="s">
        <v>36</v>
      </c>
      <c r="M230" s="10">
        <f t="shared" si="21"/>
        <v>24722.080000000002</v>
      </c>
      <c r="N230" s="10"/>
      <c r="O230" s="11" t="s">
        <v>36</v>
      </c>
      <c r="P230" s="11" t="s">
        <v>36</v>
      </c>
      <c r="Q230" s="11" t="s">
        <v>36</v>
      </c>
      <c r="R230" s="11" t="s">
        <v>36</v>
      </c>
      <c r="S230" s="11" t="s">
        <v>36</v>
      </c>
      <c r="T230" s="11" t="s">
        <v>36</v>
      </c>
      <c r="U230" s="11" t="s">
        <v>36</v>
      </c>
      <c r="V230" s="11" t="s">
        <v>36</v>
      </c>
      <c r="W230" s="11">
        <f t="shared" si="23"/>
        <v>22991.534400000004</v>
      </c>
      <c r="X230" s="11" t="s">
        <v>36</v>
      </c>
    </row>
    <row r="231" spans="1:24" x14ac:dyDescent="0.75">
      <c r="A231" t="s">
        <v>31</v>
      </c>
      <c r="B231" t="s">
        <v>51</v>
      </c>
      <c r="C231" s="8">
        <v>1301</v>
      </c>
      <c r="D231" s="3" t="s">
        <v>37</v>
      </c>
      <c r="E231" s="3" t="str">
        <f t="shared" si="22"/>
        <v>CMG 1301  Level 2</v>
      </c>
      <c r="F231" s="9" cm="1">
        <f t="array" ref="F231">SUMPRODUCT(('[1]CMG Matrix 2023.07.01'!$A$4:$A$703=$B$1)*('[1]CMG Matrix 2023.07.01'!$D$4:$D$703=$C231)*('[1]CMG Matrix 2023.07.01'!$M$3:$P$3=$D231)*('[1]CMG Matrix 2023.07.01'!$M$4:$P$703))</f>
        <v>19842.669999999998</v>
      </c>
      <c r="G231" t="s">
        <v>34</v>
      </c>
      <c r="H231" t="s">
        <v>35</v>
      </c>
      <c r="I231" s="10">
        <f t="shared" si="19"/>
        <v>18453.683099999998</v>
      </c>
      <c r="J231" s="10">
        <f t="shared" si="20"/>
        <v>19842.669999999998</v>
      </c>
      <c r="K231" s="10">
        <f t="shared" si="24"/>
        <v>19842.669999999998</v>
      </c>
      <c r="L231" s="11" t="s">
        <v>36</v>
      </c>
      <c r="M231" s="10">
        <f t="shared" si="21"/>
        <v>19842.669999999998</v>
      </c>
      <c r="N231" s="10"/>
      <c r="O231" s="11" t="s">
        <v>36</v>
      </c>
      <c r="P231" s="11" t="s">
        <v>36</v>
      </c>
      <c r="Q231" s="11" t="s">
        <v>36</v>
      </c>
      <c r="R231" s="11" t="s">
        <v>36</v>
      </c>
      <c r="S231" s="11" t="s">
        <v>36</v>
      </c>
      <c r="T231" s="11" t="s">
        <v>36</v>
      </c>
      <c r="U231" s="11" t="s">
        <v>36</v>
      </c>
      <c r="V231" s="11" t="s">
        <v>36</v>
      </c>
      <c r="W231" s="11">
        <f t="shared" si="23"/>
        <v>18453.683099999998</v>
      </c>
      <c r="X231" s="11" t="s">
        <v>36</v>
      </c>
    </row>
    <row r="232" spans="1:24" x14ac:dyDescent="0.75">
      <c r="A232" t="s">
        <v>31</v>
      </c>
      <c r="B232" t="s">
        <v>51</v>
      </c>
      <c r="C232" s="8">
        <v>1301</v>
      </c>
      <c r="D232" s="3" t="s">
        <v>38</v>
      </c>
      <c r="E232" s="3" t="str">
        <f t="shared" si="22"/>
        <v>CMG 1301  Level 3</v>
      </c>
      <c r="F232" s="9" cm="1">
        <f t="array" ref="F232">SUMPRODUCT(('[1]CMG Matrix 2023.07.01'!$A$4:$A$703=$B$1)*('[1]CMG Matrix 2023.07.01'!$D$4:$D$703=$C232)*('[1]CMG Matrix 2023.07.01'!$M$3:$P$3=$D232)*('[1]CMG Matrix 2023.07.01'!$M$4:$P$703))</f>
        <v>17816.919999999998</v>
      </c>
      <c r="G232" t="s">
        <v>34</v>
      </c>
      <c r="H232" t="s">
        <v>35</v>
      </c>
      <c r="I232" s="10">
        <f t="shared" si="19"/>
        <v>16569.7356</v>
      </c>
      <c r="J232" s="10">
        <f t="shared" si="20"/>
        <v>17816.919999999998</v>
      </c>
      <c r="K232" s="10">
        <f t="shared" si="24"/>
        <v>17816.919999999998</v>
      </c>
      <c r="L232" s="11" t="s">
        <v>36</v>
      </c>
      <c r="M232" s="10">
        <f t="shared" si="21"/>
        <v>17816.919999999998</v>
      </c>
      <c r="N232" s="10"/>
      <c r="O232" s="11" t="s">
        <v>36</v>
      </c>
      <c r="P232" s="11" t="s">
        <v>36</v>
      </c>
      <c r="Q232" s="11" t="s">
        <v>36</v>
      </c>
      <c r="R232" s="11" t="s">
        <v>36</v>
      </c>
      <c r="S232" s="11" t="s">
        <v>36</v>
      </c>
      <c r="T232" s="11" t="s">
        <v>36</v>
      </c>
      <c r="U232" s="11" t="s">
        <v>36</v>
      </c>
      <c r="V232" s="11" t="s">
        <v>36</v>
      </c>
      <c r="W232" s="11">
        <f t="shared" si="23"/>
        <v>16569.7356</v>
      </c>
      <c r="X232" s="11" t="s">
        <v>36</v>
      </c>
    </row>
    <row r="233" spans="1:24" x14ac:dyDescent="0.75">
      <c r="A233" t="s">
        <v>31</v>
      </c>
      <c r="B233" t="s">
        <v>51</v>
      </c>
      <c r="C233" s="8">
        <v>1301</v>
      </c>
      <c r="D233" s="3" t="s">
        <v>39</v>
      </c>
      <c r="E233" s="3" t="str">
        <f t="shared" si="22"/>
        <v>CMG 1301  Level 4</v>
      </c>
      <c r="F233" s="9" cm="1">
        <f t="array" ref="F233">SUMPRODUCT(('[1]CMG Matrix 2023.07.01'!$A$4:$A$703=$B$1)*('[1]CMG Matrix 2023.07.01'!$D$4:$D$703=$C233)*('[1]CMG Matrix 2023.07.01'!$M$3:$P$3=$D233)*('[1]CMG Matrix 2023.07.01'!$M$4:$P$703))</f>
        <v>16489.759999999998</v>
      </c>
      <c r="G233" t="s">
        <v>34</v>
      </c>
      <c r="H233" t="s">
        <v>35</v>
      </c>
      <c r="I233" s="10">
        <f t="shared" si="19"/>
        <v>15335.476799999999</v>
      </c>
      <c r="J233" s="10">
        <f t="shared" si="20"/>
        <v>16489.759999999998</v>
      </c>
      <c r="K233" s="10">
        <f t="shared" si="24"/>
        <v>16489.759999999998</v>
      </c>
      <c r="L233" s="11" t="s">
        <v>36</v>
      </c>
      <c r="M233" s="10">
        <f t="shared" si="21"/>
        <v>16489.759999999998</v>
      </c>
      <c r="N233" s="10"/>
      <c r="O233" s="11" t="s">
        <v>36</v>
      </c>
      <c r="P233" s="11" t="s">
        <v>36</v>
      </c>
      <c r="Q233" s="11" t="s">
        <v>36</v>
      </c>
      <c r="R233" s="11" t="s">
        <v>36</v>
      </c>
      <c r="S233" s="11" t="s">
        <v>36</v>
      </c>
      <c r="T233" s="11" t="s">
        <v>36</v>
      </c>
      <c r="U233" s="11" t="s">
        <v>36</v>
      </c>
      <c r="V233" s="11" t="s">
        <v>36</v>
      </c>
      <c r="W233" s="11">
        <f t="shared" si="23"/>
        <v>15335.476799999999</v>
      </c>
      <c r="X233" s="11" t="s">
        <v>36</v>
      </c>
    </row>
    <row r="234" spans="1:24" x14ac:dyDescent="0.75">
      <c r="A234" t="s">
        <v>31</v>
      </c>
      <c r="B234" t="s">
        <v>51</v>
      </c>
      <c r="C234" s="8">
        <v>1302</v>
      </c>
      <c r="D234" s="3" t="s">
        <v>33</v>
      </c>
      <c r="E234" s="3" t="str">
        <f t="shared" si="22"/>
        <v>CMG 1302  Level 1</v>
      </c>
      <c r="F234" s="9" cm="1">
        <f t="array" ref="F234">SUMPRODUCT(('[1]CMG Matrix 2023.07.01'!$A$4:$A$703=$B$1)*('[1]CMG Matrix 2023.07.01'!$D$4:$D$703=$C234)*('[1]CMG Matrix 2023.07.01'!$M$3:$P$3=$D234)*('[1]CMG Matrix 2023.07.01'!$M$4:$P$703))</f>
        <v>29508.09</v>
      </c>
      <c r="G234" t="s">
        <v>34</v>
      </c>
      <c r="H234" t="s">
        <v>35</v>
      </c>
      <c r="I234" s="10">
        <f t="shared" si="19"/>
        <v>27442.523700000002</v>
      </c>
      <c r="J234" s="10">
        <f t="shared" si="20"/>
        <v>29508.09</v>
      </c>
      <c r="K234" s="10">
        <f t="shared" si="24"/>
        <v>29508.09</v>
      </c>
      <c r="L234" s="11" t="s">
        <v>36</v>
      </c>
      <c r="M234" s="10">
        <f t="shared" si="21"/>
        <v>29508.09</v>
      </c>
      <c r="N234" s="10"/>
      <c r="O234" s="11" t="s">
        <v>36</v>
      </c>
      <c r="P234" s="11" t="s">
        <v>36</v>
      </c>
      <c r="Q234" s="11" t="s">
        <v>36</v>
      </c>
      <c r="R234" s="11" t="s">
        <v>36</v>
      </c>
      <c r="S234" s="11" t="s">
        <v>36</v>
      </c>
      <c r="T234" s="11" t="s">
        <v>36</v>
      </c>
      <c r="U234" s="11" t="s">
        <v>36</v>
      </c>
      <c r="V234" s="11" t="s">
        <v>36</v>
      </c>
      <c r="W234" s="11">
        <f t="shared" si="23"/>
        <v>27442.523700000002</v>
      </c>
      <c r="X234" s="11" t="s">
        <v>36</v>
      </c>
    </row>
    <row r="235" spans="1:24" x14ac:dyDescent="0.75">
      <c r="A235" t="s">
        <v>31</v>
      </c>
      <c r="B235" t="s">
        <v>51</v>
      </c>
      <c r="C235" s="8">
        <v>1302</v>
      </c>
      <c r="D235" s="3" t="s">
        <v>37</v>
      </c>
      <c r="E235" s="3" t="str">
        <f t="shared" si="22"/>
        <v>CMG 1302  Level 2</v>
      </c>
      <c r="F235" s="9" cm="1">
        <f t="array" ref="F235">SUMPRODUCT(('[1]CMG Matrix 2023.07.01'!$A$4:$A$703=$B$1)*('[1]CMG Matrix 2023.07.01'!$D$4:$D$703=$C235)*('[1]CMG Matrix 2023.07.01'!$M$3:$P$3=$D235)*('[1]CMG Matrix 2023.07.01'!$M$4:$P$703))</f>
        <v>23685.85</v>
      </c>
      <c r="G235" t="s">
        <v>34</v>
      </c>
      <c r="H235" t="s">
        <v>35</v>
      </c>
      <c r="I235" s="10">
        <f t="shared" si="19"/>
        <v>22027.840499999998</v>
      </c>
      <c r="J235" s="10">
        <f t="shared" si="20"/>
        <v>23685.85</v>
      </c>
      <c r="K235" s="10">
        <f t="shared" si="24"/>
        <v>23685.85</v>
      </c>
      <c r="L235" s="11" t="s">
        <v>36</v>
      </c>
      <c r="M235" s="10">
        <f t="shared" si="21"/>
        <v>23685.85</v>
      </c>
      <c r="N235" s="10"/>
      <c r="O235" s="11" t="s">
        <v>36</v>
      </c>
      <c r="P235" s="11" t="s">
        <v>36</v>
      </c>
      <c r="Q235" s="11" t="s">
        <v>36</v>
      </c>
      <c r="R235" s="11" t="s">
        <v>36</v>
      </c>
      <c r="S235" s="11" t="s">
        <v>36</v>
      </c>
      <c r="T235" s="11" t="s">
        <v>36</v>
      </c>
      <c r="U235" s="11" t="s">
        <v>36</v>
      </c>
      <c r="V235" s="11" t="s">
        <v>36</v>
      </c>
      <c r="W235" s="11">
        <f t="shared" si="23"/>
        <v>22027.840499999998</v>
      </c>
      <c r="X235" s="11" t="s">
        <v>36</v>
      </c>
    </row>
    <row r="236" spans="1:24" x14ac:dyDescent="0.75">
      <c r="A236" t="s">
        <v>31</v>
      </c>
      <c r="B236" t="s">
        <v>51</v>
      </c>
      <c r="C236" s="8">
        <v>1302</v>
      </c>
      <c r="D236" s="3" t="s">
        <v>38</v>
      </c>
      <c r="E236" s="3" t="str">
        <f t="shared" si="22"/>
        <v>CMG 1302  Level 3</v>
      </c>
      <c r="F236" s="9" cm="1">
        <f t="array" ref="F236">SUMPRODUCT(('[1]CMG Matrix 2023.07.01'!$A$4:$A$703=$B$1)*('[1]CMG Matrix 2023.07.01'!$D$4:$D$703=$C236)*('[1]CMG Matrix 2023.07.01'!$M$3:$P$3=$D236)*('[1]CMG Matrix 2023.07.01'!$M$4:$P$703))</f>
        <v>21266.81</v>
      </c>
      <c r="G236" t="s">
        <v>34</v>
      </c>
      <c r="H236" t="s">
        <v>35</v>
      </c>
      <c r="I236" s="10">
        <f t="shared" si="19"/>
        <v>19778.133300000001</v>
      </c>
      <c r="J236" s="10">
        <f t="shared" si="20"/>
        <v>21266.81</v>
      </c>
      <c r="K236" s="10">
        <f t="shared" si="24"/>
        <v>21266.81</v>
      </c>
      <c r="L236" s="11" t="s">
        <v>36</v>
      </c>
      <c r="M236" s="10">
        <f t="shared" si="21"/>
        <v>21266.81</v>
      </c>
      <c r="N236" s="10"/>
      <c r="O236" s="11" t="s">
        <v>36</v>
      </c>
      <c r="P236" s="11" t="s">
        <v>36</v>
      </c>
      <c r="Q236" s="11" t="s">
        <v>36</v>
      </c>
      <c r="R236" s="11" t="s">
        <v>36</v>
      </c>
      <c r="S236" s="11" t="s">
        <v>36</v>
      </c>
      <c r="T236" s="11" t="s">
        <v>36</v>
      </c>
      <c r="U236" s="11" t="s">
        <v>36</v>
      </c>
      <c r="V236" s="11" t="s">
        <v>36</v>
      </c>
      <c r="W236" s="11">
        <f t="shared" si="23"/>
        <v>19778.133300000001</v>
      </c>
      <c r="X236" s="11" t="s">
        <v>36</v>
      </c>
    </row>
    <row r="237" spans="1:24" x14ac:dyDescent="0.75">
      <c r="A237" t="s">
        <v>31</v>
      </c>
      <c r="B237" t="s">
        <v>51</v>
      </c>
      <c r="C237" s="8">
        <v>1302</v>
      </c>
      <c r="D237" s="3" t="s">
        <v>39</v>
      </c>
      <c r="E237" s="3" t="str">
        <f t="shared" si="22"/>
        <v>CMG 1302  Level 4</v>
      </c>
      <c r="F237" s="9" cm="1">
        <f t="array" ref="F237">SUMPRODUCT(('[1]CMG Matrix 2023.07.01'!$A$4:$A$703=$B$1)*('[1]CMG Matrix 2023.07.01'!$D$4:$D$703=$C237)*('[1]CMG Matrix 2023.07.01'!$M$3:$P$3=$D237)*('[1]CMG Matrix 2023.07.01'!$M$4:$P$703))</f>
        <v>19682.84</v>
      </c>
      <c r="G237" t="s">
        <v>34</v>
      </c>
      <c r="H237" t="s">
        <v>35</v>
      </c>
      <c r="I237" s="10">
        <f t="shared" si="19"/>
        <v>18305.0412</v>
      </c>
      <c r="J237" s="10">
        <f t="shared" si="20"/>
        <v>19682.84</v>
      </c>
      <c r="K237" s="10">
        <f t="shared" si="24"/>
        <v>19682.84</v>
      </c>
      <c r="L237" s="11" t="s">
        <v>36</v>
      </c>
      <c r="M237" s="10">
        <f t="shared" si="21"/>
        <v>19682.84</v>
      </c>
      <c r="N237" s="10"/>
      <c r="O237" s="11" t="s">
        <v>36</v>
      </c>
      <c r="P237" s="11" t="s">
        <v>36</v>
      </c>
      <c r="Q237" s="11" t="s">
        <v>36</v>
      </c>
      <c r="R237" s="11" t="s">
        <v>36</v>
      </c>
      <c r="S237" s="11" t="s">
        <v>36</v>
      </c>
      <c r="T237" s="11" t="s">
        <v>36</v>
      </c>
      <c r="U237" s="11" t="s">
        <v>36</v>
      </c>
      <c r="V237" s="11" t="s">
        <v>36</v>
      </c>
      <c r="W237" s="11">
        <f t="shared" si="23"/>
        <v>18305.0412</v>
      </c>
      <c r="X237" s="11" t="s">
        <v>36</v>
      </c>
    </row>
    <row r="238" spans="1:24" x14ac:dyDescent="0.75">
      <c r="A238" t="s">
        <v>31</v>
      </c>
      <c r="B238" t="s">
        <v>51</v>
      </c>
      <c r="C238" s="8">
        <v>1303</v>
      </c>
      <c r="D238" s="3" t="s">
        <v>33</v>
      </c>
      <c r="E238" s="3" t="str">
        <f t="shared" si="22"/>
        <v>CMG 1303  Level 1</v>
      </c>
      <c r="F238" s="9" cm="1">
        <f t="array" ref="F238">SUMPRODUCT(('[1]CMG Matrix 2023.07.01'!$A$4:$A$703=$B$1)*('[1]CMG Matrix 2023.07.01'!$D$4:$D$703=$C238)*('[1]CMG Matrix 2023.07.01'!$M$3:$P$3=$D238)*('[1]CMG Matrix 2023.07.01'!$M$4:$P$703))</f>
        <v>33349.480000000003</v>
      </c>
      <c r="G238" t="s">
        <v>34</v>
      </c>
      <c r="H238" t="s">
        <v>35</v>
      </c>
      <c r="I238" s="10">
        <f t="shared" si="19"/>
        <v>31015.016400000004</v>
      </c>
      <c r="J238" s="10">
        <f t="shared" si="20"/>
        <v>33349.480000000003</v>
      </c>
      <c r="K238" s="10">
        <f t="shared" si="24"/>
        <v>33349.480000000003</v>
      </c>
      <c r="L238" s="11" t="s">
        <v>36</v>
      </c>
      <c r="M238" s="10">
        <f t="shared" si="21"/>
        <v>33349.480000000003</v>
      </c>
      <c r="N238" s="10"/>
      <c r="O238" s="11" t="s">
        <v>36</v>
      </c>
      <c r="P238" s="11" t="s">
        <v>36</v>
      </c>
      <c r="Q238" s="11" t="s">
        <v>36</v>
      </c>
      <c r="R238" s="11" t="s">
        <v>36</v>
      </c>
      <c r="S238" s="11" t="s">
        <v>36</v>
      </c>
      <c r="T238" s="11" t="s">
        <v>36</v>
      </c>
      <c r="U238" s="11" t="s">
        <v>36</v>
      </c>
      <c r="V238" s="11" t="s">
        <v>36</v>
      </c>
      <c r="W238" s="11">
        <f t="shared" si="23"/>
        <v>31015.016400000004</v>
      </c>
      <c r="X238" s="11" t="s">
        <v>36</v>
      </c>
    </row>
    <row r="239" spans="1:24" x14ac:dyDescent="0.75">
      <c r="A239" t="s">
        <v>31</v>
      </c>
      <c r="B239" t="s">
        <v>51</v>
      </c>
      <c r="C239" s="8">
        <v>1303</v>
      </c>
      <c r="D239" s="3" t="s">
        <v>37</v>
      </c>
      <c r="E239" s="3" t="str">
        <f t="shared" si="22"/>
        <v>CMG 1303  Level 2</v>
      </c>
      <c r="F239" s="9" cm="1">
        <f t="array" ref="F239">SUMPRODUCT(('[1]CMG Matrix 2023.07.01'!$A$4:$A$703=$B$1)*('[1]CMG Matrix 2023.07.01'!$D$4:$D$703=$C239)*('[1]CMG Matrix 2023.07.01'!$M$3:$P$3=$D239)*('[1]CMG Matrix 2023.07.01'!$M$4:$P$703))</f>
        <v>26769.38</v>
      </c>
      <c r="G239" t="s">
        <v>34</v>
      </c>
      <c r="H239" t="s">
        <v>35</v>
      </c>
      <c r="I239" s="10">
        <f t="shared" si="19"/>
        <v>24895.523400000002</v>
      </c>
      <c r="J239" s="10">
        <f t="shared" si="20"/>
        <v>26769.38</v>
      </c>
      <c r="K239" s="10">
        <f t="shared" si="24"/>
        <v>26769.38</v>
      </c>
      <c r="L239" s="11" t="s">
        <v>36</v>
      </c>
      <c r="M239" s="10">
        <f t="shared" si="21"/>
        <v>26769.38</v>
      </c>
      <c r="N239" s="10"/>
      <c r="O239" s="11" t="s">
        <v>36</v>
      </c>
      <c r="P239" s="11" t="s">
        <v>36</v>
      </c>
      <c r="Q239" s="11" t="s">
        <v>36</v>
      </c>
      <c r="R239" s="11" t="s">
        <v>36</v>
      </c>
      <c r="S239" s="11" t="s">
        <v>36</v>
      </c>
      <c r="T239" s="11" t="s">
        <v>36</v>
      </c>
      <c r="U239" s="11" t="s">
        <v>36</v>
      </c>
      <c r="V239" s="11" t="s">
        <v>36</v>
      </c>
      <c r="W239" s="11">
        <f t="shared" si="23"/>
        <v>24895.523400000002</v>
      </c>
      <c r="X239" s="11" t="s">
        <v>36</v>
      </c>
    </row>
    <row r="240" spans="1:24" x14ac:dyDescent="0.75">
      <c r="A240" t="s">
        <v>31</v>
      </c>
      <c r="B240" t="s">
        <v>51</v>
      </c>
      <c r="C240" s="8">
        <v>1303</v>
      </c>
      <c r="D240" s="3" t="s">
        <v>38</v>
      </c>
      <c r="E240" s="3" t="str">
        <f t="shared" si="22"/>
        <v>CMG 1303  Level 3</v>
      </c>
      <c r="F240" s="9" cm="1">
        <f t="array" ref="F240">SUMPRODUCT(('[1]CMG Matrix 2023.07.01'!$A$4:$A$703=$B$1)*('[1]CMG Matrix 2023.07.01'!$D$4:$D$703=$C240)*('[1]CMG Matrix 2023.07.01'!$M$3:$P$3=$D240)*('[1]CMG Matrix 2023.07.01'!$M$4:$P$703))</f>
        <v>24034.25</v>
      </c>
      <c r="G240" t="s">
        <v>34</v>
      </c>
      <c r="H240" t="s">
        <v>35</v>
      </c>
      <c r="I240" s="10">
        <f t="shared" si="19"/>
        <v>22351.852500000001</v>
      </c>
      <c r="J240" s="10">
        <f t="shared" si="20"/>
        <v>24034.25</v>
      </c>
      <c r="K240" s="10">
        <f t="shared" si="24"/>
        <v>24034.25</v>
      </c>
      <c r="L240" s="11" t="s">
        <v>36</v>
      </c>
      <c r="M240" s="10">
        <f t="shared" si="21"/>
        <v>24034.25</v>
      </c>
      <c r="N240" s="10"/>
      <c r="O240" s="11" t="s">
        <v>36</v>
      </c>
      <c r="P240" s="11" t="s">
        <v>36</v>
      </c>
      <c r="Q240" s="11" t="s">
        <v>36</v>
      </c>
      <c r="R240" s="11" t="s">
        <v>36</v>
      </c>
      <c r="S240" s="11" t="s">
        <v>36</v>
      </c>
      <c r="T240" s="11" t="s">
        <v>36</v>
      </c>
      <c r="U240" s="11" t="s">
        <v>36</v>
      </c>
      <c r="V240" s="11" t="s">
        <v>36</v>
      </c>
      <c r="W240" s="11">
        <f t="shared" si="23"/>
        <v>22351.852500000001</v>
      </c>
      <c r="X240" s="11" t="s">
        <v>36</v>
      </c>
    </row>
    <row r="241" spans="1:24" x14ac:dyDescent="0.75">
      <c r="A241" t="s">
        <v>31</v>
      </c>
      <c r="B241" t="s">
        <v>51</v>
      </c>
      <c r="C241" s="8">
        <v>1303</v>
      </c>
      <c r="D241" s="3" t="s">
        <v>39</v>
      </c>
      <c r="E241" s="3" t="str">
        <f t="shared" si="22"/>
        <v>CMG 1303  Level 4</v>
      </c>
      <c r="F241" s="9" cm="1">
        <f t="array" ref="F241">SUMPRODUCT(('[1]CMG Matrix 2023.07.01'!$A$4:$A$703=$B$1)*('[1]CMG Matrix 2023.07.01'!$D$4:$D$703=$C241)*('[1]CMG Matrix 2023.07.01'!$M$3:$P$3=$D241)*('[1]CMG Matrix 2023.07.01'!$M$4:$P$703))</f>
        <v>22245.56</v>
      </c>
      <c r="G241" t="s">
        <v>34</v>
      </c>
      <c r="H241" t="s">
        <v>35</v>
      </c>
      <c r="I241" s="10">
        <f t="shared" si="19"/>
        <v>20688.370800000001</v>
      </c>
      <c r="J241" s="10">
        <f t="shared" si="20"/>
        <v>22245.56</v>
      </c>
      <c r="K241" s="10">
        <f t="shared" si="24"/>
        <v>22245.56</v>
      </c>
      <c r="L241" s="11" t="s">
        <v>36</v>
      </c>
      <c r="M241" s="10">
        <f t="shared" si="21"/>
        <v>22245.56</v>
      </c>
      <c r="N241" s="10"/>
      <c r="O241" s="11" t="s">
        <v>36</v>
      </c>
      <c r="P241" s="11" t="s">
        <v>36</v>
      </c>
      <c r="Q241" s="11" t="s">
        <v>36</v>
      </c>
      <c r="R241" s="11" t="s">
        <v>36</v>
      </c>
      <c r="S241" s="11" t="s">
        <v>36</v>
      </c>
      <c r="T241" s="11" t="s">
        <v>36</v>
      </c>
      <c r="U241" s="11" t="s">
        <v>36</v>
      </c>
      <c r="V241" s="11" t="s">
        <v>36</v>
      </c>
      <c r="W241" s="11">
        <f t="shared" si="23"/>
        <v>20688.370800000001</v>
      </c>
      <c r="X241" s="11" t="s">
        <v>36</v>
      </c>
    </row>
    <row r="242" spans="1:24" x14ac:dyDescent="0.75">
      <c r="A242" t="s">
        <v>31</v>
      </c>
      <c r="B242" t="s">
        <v>51</v>
      </c>
      <c r="C242" s="8">
        <v>1304</v>
      </c>
      <c r="D242" s="3" t="s">
        <v>33</v>
      </c>
      <c r="E242" s="3" t="str">
        <f t="shared" si="22"/>
        <v>CMG 1304  Level 1</v>
      </c>
      <c r="F242" s="9" cm="1">
        <f t="array" ref="F242">SUMPRODUCT(('[1]CMG Matrix 2023.07.01'!$A$4:$A$703=$B$1)*('[1]CMG Matrix 2023.07.01'!$D$4:$D$703=$C242)*('[1]CMG Matrix 2023.07.01'!$M$3:$P$3=$D242)*('[1]CMG Matrix 2023.07.01'!$M$4:$P$703))</f>
        <v>39426.730000000003</v>
      </c>
      <c r="G242" t="s">
        <v>34</v>
      </c>
      <c r="H242" t="s">
        <v>35</v>
      </c>
      <c r="I242" s="10">
        <f t="shared" si="19"/>
        <v>36666.858900000007</v>
      </c>
      <c r="J242" s="10">
        <f t="shared" si="20"/>
        <v>39426.730000000003</v>
      </c>
      <c r="K242" s="10">
        <f t="shared" si="24"/>
        <v>39426.730000000003</v>
      </c>
      <c r="L242" s="11" t="s">
        <v>36</v>
      </c>
      <c r="M242" s="10">
        <f t="shared" si="21"/>
        <v>39426.730000000003</v>
      </c>
      <c r="N242" s="10"/>
      <c r="O242" s="11" t="s">
        <v>36</v>
      </c>
      <c r="P242" s="11" t="s">
        <v>36</v>
      </c>
      <c r="Q242" s="11" t="s">
        <v>36</v>
      </c>
      <c r="R242" s="11" t="s">
        <v>36</v>
      </c>
      <c r="S242" s="11" t="s">
        <v>36</v>
      </c>
      <c r="T242" s="11" t="s">
        <v>36</v>
      </c>
      <c r="U242" s="11" t="s">
        <v>36</v>
      </c>
      <c r="V242" s="11" t="s">
        <v>36</v>
      </c>
      <c r="W242" s="11">
        <f t="shared" si="23"/>
        <v>36666.858900000007</v>
      </c>
      <c r="X242" s="11" t="s">
        <v>36</v>
      </c>
    </row>
    <row r="243" spans="1:24" x14ac:dyDescent="0.75">
      <c r="A243" t="s">
        <v>31</v>
      </c>
      <c r="B243" t="s">
        <v>51</v>
      </c>
      <c r="C243" s="8">
        <v>1304</v>
      </c>
      <c r="D243" s="3" t="s">
        <v>37</v>
      </c>
      <c r="E243" s="3" t="str">
        <f t="shared" si="22"/>
        <v>CMG 1304  Level 2</v>
      </c>
      <c r="F243" s="9" cm="1">
        <f t="array" ref="F243">SUMPRODUCT(('[1]CMG Matrix 2023.07.01'!$A$4:$A$703=$B$1)*('[1]CMG Matrix 2023.07.01'!$D$4:$D$703=$C243)*('[1]CMG Matrix 2023.07.01'!$M$3:$P$3=$D243)*('[1]CMG Matrix 2023.07.01'!$M$4:$P$703))</f>
        <v>31645.19</v>
      </c>
      <c r="G243" t="s">
        <v>34</v>
      </c>
      <c r="H243" t="s">
        <v>35</v>
      </c>
      <c r="I243" s="10">
        <f t="shared" si="19"/>
        <v>29430.026699999999</v>
      </c>
      <c r="J243" s="10">
        <f t="shared" si="20"/>
        <v>31645.19</v>
      </c>
      <c r="K243" s="10">
        <f t="shared" si="24"/>
        <v>31645.19</v>
      </c>
      <c r="L243" s="11" t="s">
        <v>36</v>
      </c>
      <c r="M243" s="10">
        <f t="shared" si="21"/>
        <v>31645.19</v>
      </c>
      <c r="N243" s="10"/>
      <c r="O243" s="11" t="s">
        <v>36</v>
      </c>
      <c r="P243" s="11" t="s">
        <v>36</v>
      </c>
      <c r="Q243" s="11" t="s">
        <v>36</v>
      </c>
      <c r="R243" s="11" t="s">
        <v>36</v>
      </c>
      <c r="S243" s="11" t="s">
        <v>36</v>
      </c>
      <c r="T243" s="11" t="s">
        <v>36</v>
      </c>
      <c r="U243" s="11" t="s">
        <v>36</v>
      </c>
      <c r="V243" s="11" t="s">
        <v>36</v>
      </c>
      <c r="W243" s="11">
        <f t="shared" si="23"/>
        <v>29430.026699999999</v>
      </c>
      <c r="X243" s="11" t="s">
        <v>36</v>
      </c>
    </row>
    <row r="244" spans="1:24" x14ac:dyDescent="0.75">
      <c r="A244" t="s">
        <v>31</v>
      </c>
      <c r="B244" t="s">
        <v>51</v>
      </c>
      <c r="C244" s="8">
        <v>1304</v>
      </c>
      <c r="D244" s="3" t="s">
        <v>38</v>
      </c>
      <c r="E244" s="3" t="str">
        <f t="shared" si="22"/>
        <v>CMG 1304  Level 3</v>
      </c>
      <c r="F244" s="9" cm="1">
        <f t="array" ref="F244">SUMPRODUCT(('[1]CMG Matrix 2023.07.01'!$A$4:$A$703=$B$1)*('[1]CMG Matrix 2023.07.01'!$D$4:$D$703=$C244)*('[1]CMG Matrix 2023.07.01'!$M$3:$P$3=$D244)*('[1]CMG Matrix 2023.07.01'!$M$4:$P$703))</f>
        <v>28414.400000000001</v>
      </c>
      <c r="G244" t="s">
        <v>34</v>
      </c>
      <c r="H244" t="s">
        <v>35</v>
      </c>
      <c r="I244" s="10">
        <f t="shared" si="19"/>
        <v>26425.392000000003</v>
      </c>
      <c r="J244" s="10">
        <f t="shared" si="20"/>
        <v>28414.400000000001</v>
      </c>
      <c r="K244" s="10">
        <f t="shared" si="24"/>
        <v>28414.400000000001</v>
      </c>
      <c r="L244" s="11" t="s">
        <v>36</v>
      </c>
      <c r="M244" s="10">
        <f t="shared" si="21"/>
        <v>28414.400000000001</v>
      </c>
      <c r="N244" s="10"/>
      <c r="O244" s="11" t="s">
        <v>36</v>
      </c>
      <c r="P244" s="11" t="s">
        <v>36</v>
      </c>
      <c r="Q244" s="11" t="s">
        <v>36</v>
      </c>
      <c r="R244" s="11" t="s">
        <v>36</v>
      </c>
      <c r="S244" s="11" t="s">
        <v>36</v>
      </c>
      <c r="T244" s="11" t="s">
        <v>36</v>
      </c>
      <c r="U244" s="11" t="s">
        <v>36</v>
      </c>
      <c r="V244" s="11" t="s">
        <v>36</v>
      </c>
      <c r="W244" s="11">
        <f t="shared" si="23"/>
        <v>26425.392000000003</v>
      </c>
      <c r="X244" s="11" t="s">
        <v>36</v>
      </c>
    </row>
    <row r="245" spans="1:24" x14ac:dyDescent="0.75">
      <c r="A245" t="s">
        <v>31</v>
      </c>
      <c r="B245" t="s">
        <v>51</v>
      </c>
      <c r="C245" s="8">
        <v>1304</v>
      </c>
      <c r="D245" s="3" t="s">
        <v>39</v>
      </c>
      <c r="E245" s="3" t="str">
        <f t="shared" si="22"/>
        <v>CMG 1304  Level 4</v>
      </c>
      <c r="F245" s="9" cm="1">
        <f t="array" ref="F245">SUMPRODUCT(('[1]CMG Matrix 2023.07.01'!$A$4:$A$703=$B$1)*('[1]CMG Matrix 2023.07.01'!$D$4:$D$703=$C245)*('[1]CMG Matrix 2023.07.01'!$M$3:$P$3=$D245)*('[1]CMG Matrix 2023.07.01'!$M$4:$P$703))</f>
        <v>26298.86</v>
      </c>
      <c r="G245" t="s">
        <v>34</v>
      </c>
      <c r="H245" t="s">
        <v>35</v>
      </c>
      <c r="I245" s="10">
        <f t="shared" si="19"/>
        <v>24457.9398</v>
      </c>
      <c r="J245" s="10">
        <f t="shared" si="20"/>
        <v>26298.86</v>
      </c>
      <c r="K245" s="10">
        <f t="shared" si="24"/>
        <v>26298.86</v>
      </c>
      <c r="L245" s="11" t="s">
        <v>36</v>
      </c>
      <c r="M245" s="10">
        <f t="shared" si="21"/>
        <v>26298.86</v>
      </c>
      <c r="N245" s="10"/>
      <c r="O245" s="11" t="s">
        <v>36</v>
      </c>
      <c r="P245" s="11" t="s">
        <v>36</v>
      </c>
      <c r="Q245" s="11" t="s">
        <v>36</v>
      </c>
      <c r="R245" s="11" t="s">
        <v>36</v>
      </c>
      <c r="S245" s="11" t="s">
        <v>36</v>
      </c>
      <c r="T245" s="11" t="s">
        <v>36</v>
      </c>
      <c r="U245" s="11" t="s">
        <v>36</v>
      </c>
      <c r="V245" s="11" t="s">
        <v>36</v>
      </c>
      <c r="W245" s="11">
        <f t="shared" si="23"/>
        <v>24457.9398</v>
      </c>
      <c r="X245" s="11" t="s">
        <v>36</v>
      </c>
    </row>
    <row r="246" spans="1:24" x14ac:dyDescent="0.75">
      <c r="A246" t="s">
        <v>31</v>
      </c>
      <c r="B246" t="s">
        <v>51</v>
      </c>
      <c r="C246" s="8">
        <v>1305</v>
      </c>
      <c r="D246" s="3" t="s">
        <v>33</v>
      </c>
      <c r="E246" s="3" t="str">
        <f t="shared" si="22"/>
        <v>CMG 1305  Level 1</v>
      </c>
      <c r="F246" s="9" cm="1">
        <f t="array" ref="F246">SUMPRODUCT(('[1]CMG Matrix 2023.07.01'!$A$4:$A$703=$B$1)*('[1]CMG Matrix 2023.07.01'!$D$4:$D$703=$C246)*('[1]CMG Matrix 2023.07.01'!$M$3:$P$3=$D246)*('[1]CMG Matrix 2023.07.01'!$M$4:$P$703))</f>
        <v>39626.080000000002</v>
      </c>
      <c r="G246" t="s">
        <v>34</v>
      </c>
      <c r="H246" t="s">
        <v>35</v>
      </c>
      <c r="I246" s="10">
        <f t="shared" si="19"/>
        <v>36852.254400000005</v>
      </c>
      <c r="J246" s="10">
        <f t="shared" si="20"/>
        <v>39626.080000000002</v>
      </c>
      <c r="K246" s="10">
        <f t="shared" si="24"/>
        <v>39626.080000000002</v>
      </c>
      <c r="L246" s="11" t="s">
        <v>36</v>
      </c>
      <c r="M246" s="10">
        <f t="shared" si="21"/>
        <v>39626.080000000002</v>
      </c>
      <c r="N246" s="10"/>
      <c r="O246" s="11" t="s">
        <v>36</v>
      </c>
      <c r="P246" s="11" t="s">
        <v>36</v>
      </c>
      <c r="Q246" s="11" t="s">
        <v>36</v>
      </c>
      <c r="R246" s="11" t="s">
        <v>36</v>
      </c>
      <c r="S246" s="11" t="s">
        <v>36</v>
      </c>
      <c r="T246" s="11" t="s">
        <v>36</v>
      </c>
      <c r="U246" s="11" t="s">
        <v>36</v>
      </c>
      <c r="V246" s="11" t="s">
        <v>36</v>
      </c>
      <c r="W246" s="11">
        <f t="shared" si="23"/>
        <v>36852.254400000005</v>
      </c>
      <c r="X246" s="11" t="s">
        <v>36</v>
      </c>
    </row>
    <row r="247" spans="1:24" x14ac:dyDescent="0.75">
      <c r="A247" t="s">
        <v>31</v>
      </c>
      <c r="B247" t="s">
        <v>51</v>
      </c>
      <c r="C247" s="8">
        <v>1305</v>
      </c>
      <c r="D247" s="3" t="s">
        <v>37</v>
      </c>
      <c r="E247" s="3" t="str">
        <f t="shared" si="22"/>
        <v>CMG 1305  Level 2</v>
      </c>
      <c r="F247" s="9" cm="1">
        <f t="array" ref="F247">SUMPRODUCT(('[1]CMG Matrix 2023.07.01'!$A$4:$A$703=$B$1)*('[1]CMG Matrix 2023.07.01'!$D$4:$D$703=$C247)*('[1]CMG Matrix 2023.07.01'!$M$3:$P$3=$D247)*('[1]CMG Matrix 2023.07.01'!$M$4:$P$703))</f>
        <v>31806.82</v>
      </c>
      <c r="G247" t="s">
        <v>34</v>
      </c>
      <c r="H247" t="s">
        <v>35</v>
      </c>
      <c r="I247" s="10">
        <f t="shared" si="19"/>
        <v>29580.3426</v>
      </c>
      <c r="J247" s="10">
        <f t="shared" si="20"/>
        <v>31806.82</v>
      </c>
      <c r="K247" s="10">
        <f t="shared" si="24"/>
        <v>31806.82</v>
      </c>
      <c r="L247" s="11" t="s">
        <v>36</v>
      </c>
      <c r="M247" s="10">
        <f t="shared" si="21"/>
        <v>31806.82</v>
      </c>
      <c r="N247" s="10"/>
      <c r="O247" s="11" t="s">
        <v>36</v>
      </c>
      <c r="P247" s="11" t="s">
        <v>36</v>
      </c>
      <c r="Q247" s="11" t="s">
        <v>36</v>
      </c>
      <c r="R247" s="11" t="s">
        <v>36</v>
      </c>
      <c r="S247" s="11" t="s">
        <v>36</v>
      </c>
      <c r="T247" s="11" t="s">
        <v>36</v>
      </c>
      <c r="U247" s="11" t="s">
        <v>36</v>
      </c>
      <c r="V247" s="11" t="s">
        <v>36</v>
      </c>
      <c r="W247" s="11">
        <f t="shared" si="23"/>
        <v>29580.3426</v>
      </c>
      <c r="X247" s="11" t="s">
        <v>36</v>
      </c>
    </row>
    <row r="248" spans="1:24" x14ac:dyDescent="0.75">
      <c r="A248" t="s">
        <v>31</v>
      </c>
      <c r="B248" t="s">
        <v>51</v>
      </c>
      <c r="C248" s="8">
        <v>1305</v>
      </c>
      <c r="D248" s="3" t="s">
        <v>38</v>
      </c>
      <c r="E248" s="3" t="str">
        <f t="shared" si="22"/>
        <v>CMG 1305  Level 3</v>
      </c>
      <c r="F248" s="9" cm="1">
        <f t="array" ref="F248">SUMPRODUCT(('[1]CMG Matrix 2023.07.01'!$A$4:$A$703=$B$1)*('[1]CMG Matrix 2023.07.01'!$D$4:$D$703=$C248)*('[1]CMG Matrix 2023.07.01'!$M$3:$P$3=$D248)*('[1]CMG Matrix 2023.07.01'!$M$4:$P$703))</f>
        <v>28558.07</v>
      </c>
      <c r="G248" t="s">
        <v>34</v>
      </c>
      <c r="H248" t="s">
        <v>35</v>
      </c>
      <c r="I248" s="10">
        <f t="shared" si="19"/>
        <v>26559.005100000002</v>
      </c>
      <c r="J248" s="10">
        <f t="shared" si="20"/>
        <v>28558.07</v>
      </c>
      <c r="K248" s="10">
        <f t="shared" si="24"/>
        <v>28558.07</v>
      </c>
      <c r="L248" s="11" t="s">
        <v>36</v>
      </c>
      <c r="M248" s="10">
        <f t="shared" si="21"/>
        <v>28558.07</v>
      </c>
      <c r="N248" s="10"/>
      <c r="O248" s="11" t="s">
        <v>36</v>
      </c>
      <c r="P248" s="11" t="s">
        <v>36</v>
      </c>
      <c r="Q248" s="11" t="s">
        <v>36</v>
      </c>
      <c r="R248" s="11" t="s">
        <v>36</v>
      </c>
      <c r="S248" s="11" t="s">
        <v>36</v>
      </c>
      <c r="T248" s="11" t="s">
        <v>36</v>
      </c>
      <c r="U248" s="11" t="s">
        <v>36</v>
      </c>
      <c r="V248" s="11" t="s">
        <v>36</v>
      </c>
      <c r="W248" s="11">
        <f t="shared" si="23"/>
        <v>26559.005100000002</v>
      </c>
      <c r="X248" s="11" t="s">
        <v>36</v>
      </c>
    </row>
    <row r="249" spans="1:24" x14ac:dyDescent="0.75">
      <c r="A249" t="s">
        <v>31</v>
      </c>
      <c r="B249" t="s">
        <v>51</v>
      </c>
      <c r="C249" s="8">
        <v>1305</v>
      </c>
      <c r="D249" s="3" t="s">
        <v>39</v>
      </c>
      <c r="E249" s="3" t="str">
        <f t="shared" si="22"/>
        <v>CMG 1305  Level 4</v>
      </c>
      <c r="F249" s="9" cm="1">
        <f t="array" ref="F249">SUMPRODUCT(('[1]CMG Matrix 2023.07.01'!$A$4:$A$703=$B$1)*('[1]CMG Matrix 2023.07.01'!$D$4:$D$703=$C249)*('[1]CMG Matrix 2023.07.01'!$M$3:$P$3=$D249)*('[1]CMG Matrix 2023.07.01'!$M$4:$P$703))</f>
        <v>26431.75</v>
      </c>
      <c r="G249" t="s">
        <v>34</v>
      </c>
      <c r="H249" t="s">
        <v>35</v>
      </c>
      <c r="I249" s="10">
        <f t="shared" si="19"/>
        <v>24581.5275</v>
      </c>
      <c r="J249" s="10">
        <f t="shared" si="20"/>
        <v>26431.75</v>
      </c>
      <c r="K249" s="10">
        <f t="shared" si="24"/>
        <v>26431.75</v>
      </c>
      <c r="L249" s="11" t="s">
        <v>36</v>
      </c>
      <c r="M249" s="10">
        <f t="shared" si="21"/>
        <v>26431.75</v>
      </c>
      <c r="N249" s="10"/>
      <c r="O249" s="11" t="s">
        <v>36</v>
      </c>
      <c r="P249" s="11" t="s">
        <v>36</v>
      </c>
      <c r="Q249" s="11" t="s">
        <v>36</v>
      </c>
      <c r="R249" s="11" t="s">
        <v>36</v>
      </c>
      <c r="S249" s="11" t="s">
        <v>36</v>
      </c>
      <c r="T249" s="11" t="s">
        <v>36</v>
      </c>
      <c r="U249" s="11" t="s">
        <v>36</v>
      </c>
      <c r="V249" s="11" t="s">
        <v>36</v>
      </c>
      <c r="W249" s="11">
        <f t="shared" si="23"/>
        <v>24581.5275</v>
      </c>
      <c r="X249" s="11" t="s">
        <v>36</v>
      </c>
    </row>
    <row r="250" spans="1:24" x14ac:dyDescent="0.75">
      <c r="A250" t="s">
        <v>31</v>
      </c>
      <c r="B250" t="s">
        <v>52</v>
      </c>
      <c r="C250" s="8">
        <v>1401</v>
      </c>
      <c r="D250" s="3" t="s">
        <v>33</v>
      </c>
      <c r="E250" s="3" t="str">
        <f t="shared" si="22"/>
        <v>CMG 1401  Level 1</v>
      </c>
      <c r="F250" s="9" cm="1">
        <f t="array" ref="F250">SUMPRODUCT(('[1]CMG Matrix 2023.07.01'!$A$4:$A$703=$B$1)*('[1]CMG Matrix 2023.07.01'!$D$4:$D$703=$C250)*('[1]CMG Matrix 2023.07.01'!$M$3:$P$3=$D250)*('[1]CMG Matrix 2023.07.01'!$M$4:$P$703))</f>
        <v>20214.41</v>
      </c>
      <c r="G250" t="s">
        <v>34</v>
      </c>
      <c r="H250" t="s">
        <v>35</v>
      </c>
      <c r="I250" s="10">
        <f t="shared" si="19"/>
        <v>18799.401300000001</v>
      </c>
      <c r="J250" s="10">
        <f t="shared" si="20"/>
        <v>20214.41</v>
      </c>
      <c r="K250" s="10">
        <f t="shared" si="24"/>
        <v>20214.41</v>
      </c>
      <c r="L250" s="11" t="s">
        <v>36</v>
      </c>
      <c r="M250" s="10">
        <f t="shared" si="21"/>
        <v>20214.41</v>
      </c>
      <c r="N250" s="10"/>
      <c r="O250" s="11" t="s">
        <v>36</v>
      </c>
      <c r="P250" s="11" t="s">
        <v>36</v>
      </c>
      <c r="Q250" s="11" t="s">
        <v>36</v>
      </c>
      <c r="R250" s="11" t="s">
        <v>36</v>
      </c>
      <c r="S250" s="11" t="s">
        <v>36</v>
      </c>
      <c r="T250" s="11" t="s">
        <v>36</v>
      </c>
      <c r="U250" s="11" t="s">
        <v>36</v>
      </c>
      <c r="V250" s="11" t="s">
        <v>36</v>
      </c>
      <c r="W250" s="11">
        <f t="shared" si="23"/>
        <v>18799.401300000001</v>
      </c>
      <c r="X250" s="11" t="s">
        <v>36</v>
      </c>
    </row>
    <row r="251" spans="1:24" x14ac:dyDescent="0.75">
      <c r="A251" t="s">
        <v>31</v>
      </c>
      <c r="B251" t="s">
        <v>52</v>
      </c>
      <c r="C251" s="8">
        <v>1401</v>
      </c>
      <c r="D251" s="3" t="s">
        <v>37</v>
      </c>
      <c r="E251" s="3" t="str">
        <f t="shared" si="22"/>
        <v>CMG 1401  Level 2</v>
      </c>
      <c r="F251" s="9" cm="1">
        <f t="array" ref="F251">SUMPRODUCT(('[1]CMG Matrix 2023.07.01'!$A$4:$A$703=$B$1)*('[1]CMG Matrix 2023.07.01'!$D$4:$D$703=$C251)*('[1]CMG Matrix 2023.07.01'!$M$3:$P$3=$D251)*('[1]CMG Matrix 2023.07.01'!$M$4:$P$703))</f>
        <v>16340.71</v>
      </c>
      <c r="G251" t="s">
        <v>34</v>
      </c>
      <c r="H251" t="s">
        <v>35</v>
      </c>
      <c r="I251" s="10">
        <f t="shared" si="19"/>
        <v>15196.8603</v>
      </c>
      <c r="J251" s="10">
        <f t="shared" si="20"/>
        <v>16340.71</v>
      </c>
      <c r="K251" s="10">
        <f t="shared" si="24"/>
        <v>16340.71</v>
      </c>
      <c r="L251" s="11" t="s">
        <v>36</v>
      </c>
      <c r="M251" s="10">
        <f t="shared" si="21"/>
        <v>16340.71</v>
      </c>
      <c r="N251" s="10"/>
      <c r="O251" s="11" t="s">
        <v>36</v>
      </c>
      <c r="P251" s="11" t="s">
        <v>36</v>
      </c>
      <c r="Q251" s="11" t="s">
        <v>36</v>
      </c>
      <c r="R251" s="11" t="s">
        <v>36</v>
      </c>
      <c r="S251" s="11" t="s">
        <v>36</v>
      </c>
      <c r="T251" s="11" t="s">
        <v>36</v>
      </c>
      <c r="U251" s="11" t="s">
        <v>36</v>
      </c>
      <c r="V251" s="11" t="s">
        <v>36</v>
      </c>
      <c r="W251" s="11">
        <f t="shared" si="23"/>
        <v>15196.8603</v>
      </c>
      <c r="X251" s="11" t="s">
        <v>36</v>
      </c>
    </row>
    <row r="252" spans="1:24" x14ac:dyDescent="0.75">
      <c r="A252" t="s">
        <v>31</v>
      </c>
      <c r="B252" t="s">
        <v>52</v>
      </c>
      <c r="C252" s="8">
        <v>1401</v>
      </c>
      <c r="D252" s="3" t="s">
        <v>38</v>
      </c>
      <c r="E252" s="3" t="str">
        <f t="shared" si="22"/>
        <v>CMG 1401  Level 3</v>
      </c>
      <c r="F252" s="9" cm="1">
        <f t="array" ref="F252">SUMPRODUCT(('[1]CMG Matrix 2023.07.01'!$A$4:$A$703=$B$1)*('[1]CMG Matrix 2023.07.01'!$D$4:$D$703=$C252)*('[1]CMG Matrix 2023.07.01'!$M$3:$P$3=$D252)*('[1]CMG Matrix 2023.07.01'!$M$4:$P$703))</f>
        <v>15097.96</v>
      </c>
      <c r="G252" t="s">
        <v>34</v>
      </c>
      <c r="H252" t="s">
        <v>35</v>
      </c>
      <c r="I252" s="10">
        <f t="shared" si="19"/>
        <v>14041.102800000001</v>
      </c>
      <c r="J252" s="10">
        <f t="shared" si="20"/>
        <v>15097.96</v>
      </c>
      <c r="K252" s="10">
        <f t="shared" si="24"/>
        <v>15097.96</v>
      </c>
      <c r="L252" s="11" t="s">
        <v>36</v>
      </c>
      <c r="M252" s="10">
        <f t="shared" si="21"/>
        <v>15097.96</v>
      </c>
      <c r="N252" s="10"/>
      <c r="O252" s="11" t="s">
        <v>36</v>
      </c>
      <c r="P252" s="11" t="s">
        <v>36</v>
      </c>
      <c r="Q252" s="11" t="s">
        <v>36</v>
      </c>
      <c r="R252" s="11" t="s">
        <v>36</v>
      </c>
      <c r="S252" s="11" t="s">
        <v>36</v>
      </c>
      <c r="T252" s="11" t="s">
        <v>36</v>
      </c>
      <c r="U252" s="11" t="s">
        <v>36</v>
      </c>
      <c r="V252" s="11" t="s">
        <v>36</v>
      </c>
      <c r="W252" s="11">
        <f t="shared" si="23"/>
        <v>14041.102800000001</v>
      </c>
      <c r="X252" s="11" t="s">
        <v>36</v>
      </c>
    </row>
    <row r="253" spans="1:24" x14ac:dyDescent="0.75">
      <c r="A253" t="s">
        <v>31</v>
      </c>
      <c r="B253" t="s">
        <v>52</v>
      </c>
      <c r="C253" s="8">
        <v>1401</v>
      </c>
      <c r="D253" s="3" t="s">
        <v>39</v>
      </c>
      <c r="E253" s="3" t="str">
        <f t="shared" si="22"/>
        <v>CMG 1401  Level 4</v>
      </c>
      <c r="F253" s="9" cm="1">
        <f t="array" ref="F253">SUMPRODUCT(('[1]CMG Matrix 2023.07.01'!$A$4:$A$703=$B$1)*('[1]CMG Matrix 2023.07.01'!$D$4:$D$703=$C253)*('[1]CMG Matrix 2023.07.01'!$M$3:$P$3=$D253)*('[1]CMG Matrix 2023.07.01'!$M$4:$P$703))</f>
        <v>13950.39</v>
      </c>
      <c r="G253" t="s">
        <v>34</v>
      </c>
      <c r="H253" t="s">
        <v>35</v>
      </c>
      <c r="I253" s="10">
        <f t="shared" si="19"/>
        <v>12973.8627</v>
      </c>
      <c r="J253" s="10">
        <f t="shared" si="20"/>
        <v>13950.39</v>
      </c>
      <c r="K253" s="10">
        <f t="shared" si="24"/>
        <v>13950.39</v>
      </c>
      <c r="L253" s="11" t="s">
        <v>36</v>
      </c>
      <c r="M253" s="10">
        <f t="shared" si="21"/>
        <v>13950.39</v>
      </c>
      <c r="N253" s="10"/>
      <c r="O253" s="11" t="s">
        <v>36</v>
      </c>
      <c r="P253" s="11" t="s">
        <v>36</v>
      </c>
      <c r="Q253" s="11" t="s">
        <v>36</v>
      </c>
      <c r="R253" s="11" t="s">
        <v>36</v>
      </c>
      <c r="S253" s="11" t="s">
        <v>36</v>
      </c>
      <c r="T253" s="11" t="s">
        <v>36</v>
      </c>
      <c r="U253" s="11" t="s">
        <v>36</v>
      </c>
      <c r="V253" s="11" t="s">
        <v>36</v>
      </c>
      <c r="W253" s="11">
        <f t="shared" si="23"/>
        <v>12973.8627</v>
      </c>
      <c r="X253" s="11" t="s">
        <v>36</v>
      </c>
    </row>
    <row r="254" spans="1:24" x14ac:dyDescent="0.75">
      <c r="A254" t="s">
        <v>31</v>
      </c>
      <c r="B254" t="s">
        <v>52</v>
      </c>
      <c r="C254" s="8">
        <v>1402</v>
      </c>
      <c r="D254" s="3" t="s">
        <v>33</v>
      </c>
      <c r="E254" s="3" t="str">
        <f t="shared" si="22"/>
        <v>CMG 1402  Level 1</v>
      </c>
      <c r="F254" s="9" cm="1">
        <f t="array" ref="F254">SUMPRODUCT(('[1]CMG Matrix 2023.07.01'!$A$4:$A$703=$B$1)*('[1]CMG Matrix 2023.07.01'!$D$4:$D$703=$C254)*('[1]CMG Matrix 2023.07.01'!$M$3:$P$3=$D254)*('[1]CMG Matrix 2023.07.01'!$M$4:$P$703))</f>
        <v>25255.45</v>
      </c>
      <c r="G254" t="s">
        <v>34</v>
      </c>
      <c r="H254" t="s">
        <v>35</v>
      </c>
      <c r="I254" s="10">
        <f t="shared" si="19"/>
        <v>23487.568500000001</v>
      </c>
      <c r="J254" s="10">
        <f t="shared" si="20"/>
        <v>25255.45</v>
      </c>
      <c r="K254" s="10">
        <f t="shared" si="24"/>
        <v>25255.45</v>
      </c>
      <c r="L254" s="11" t="s">
        <v>36</v>
      </c>
      <c r="M254" s="10">
        <f t="shared" si="21"/>
        <v>25255.45</v>
      </c>
      <c r="N254" s="10"/>
      <c r="O254" s="11" t="s">
        <v>36</v>
      </c>
      <c r="P254" s="11" t="s">
        <v>36</v>
      </c>
      <c r="Q254" s="11" t="s">
        <v>36</v>
      </c>
      <c r="R254" s="11" t="s">
        <v>36</v>
      </c>
      <c r="S254" s="11" t="s">
        <v>36</v>
      </c>
      <c r="T254" s="11" t="s">
        <v>36</v>
      </c>
      <c r="U254" s="11" t="s">
        <v>36</v>
      </c>
      <c r="V254" s="11" t="s">
        <v>36</v>
      </c>
      <c r="W254" s="11">
        <f t="shared" si="23"/>
        <v>23487.568500000001</v>
      </c>
      <c r="X254" s="11" t="s">
        <v>36</v>
      </c>
    </row>
    <row r="255" spans="1:24" x14ac:dyDescent="0.75">
      <c r="A255" t="s">
        <v>31</v>
      </c>
      <c r="B255" t="s">
        <v>52</v>
      </c>
      <c r="C255" s="8">
        <v>1402</v>
      </c>
      <c r="D255" s="3" t="s">
        <v>37</v>
      </c>
      <c r="E255" s="3" t="str">
        <f t="shared" si="22"/>
        <v>CMG 1402  Level 2</v>
      </c>
      <c r="F255" s="9" cm="1">
        <f t="array" ref="F255">SUMPRODUCT(('[1]CMG Matrix 2023.07.01'!$A$4:$A$703=$B$1)*('[1]CMG Matrix 2023.07.01'!$D$4:$D$703=$C255)*('[1]CMG Matrix 2023.07.01'!$M$3:$P$3=$D255)*('[1]CMG Matrix 2023.07.01'!$M$4:$P$703))</f>
        <v>20415.560000000001</v>
      </c>
      <c r="G255" t="s">
        <v>34</v>
      </c>
      <c r="H255" t="s">
        <v>35</v>
      </c>
      <c r="I255" s="10">
        <f t="shared" si="19"/>
        <v>18986.470800000003</v>
      </c>
      <c r="J255" s="10">
        <f t="shared" si="20"/>
        <v>20415.560000000001</v>
      </c>
      <c r="K255" s="10">
        <f t="shared" si="24"/>
        <v>20415.560000000001</v>
      </c>
      <c r="L255" s="11" t="s">
        <v>36</v>
      </c>
      <c r="M255" s="10">
        <f t="shared" si="21"/>
        <v>20415.560000000001</v>
      </c>
      <c r="N255" s="10"/>
      <c r="O255" s="11" t="s">
        <v>36</v>
      </c>
      <c r="P255" s="11" t="s">
        <v>36</v>
      </c>
      <c r="Q255" s="11" t="s">
        <v>36</v>
      </c>
      <c r="R255" s="11" t="s">
        <v>36</v>
      </c>
      <c r="S255" s="11" t="s">
        <v>36</v>
      </c>
      <c r="T255" s="11" t="s">
        <v>36</v>
      </c>
      <c r="U255" s="11" t="s">
        <v>36</v>
      </c>
      <c r="V255" s="11" t="s">
        <v>36</v>
      </c>
      <c r="W255" s="11">
        <f t="shared" si="23"/>
        <v>18986.470800000003</v>
      </c>
      <c r="X255" s="11" t="s">
        <v>36</v>
      </c>
    </row>
    <row r="256" spans="1:24" x14ac:dyDescent="0.75">
      <c r="A256" t="s">
        <v>31</v>
      </c>
      <c r="B256" t="s">
        <v>52</v>
      </c>
      <c r="C256" s="8">
        <v>1402</v>
      </c>
      <c r="D256" s="3" t="s">
        <v>38</v>
      </c>
      <c r="E256" s="3" t="str">
        <f t="shared" si="22"/>
        <v>CMG 1402  Level 3</v>
      </c>
      <c r="F256" s="9" cm="1">
        <f t="array" ref="F256">SUMPRODUCT(('[1]CMG Matrix 2023.07.01'!$A$4:$A$703=$B$1)*('[1]CMG Matrix 2023.07.01'!$D$4:$D$703=$C256)*('[1]CMG Matrix 2023.07.01'!$M$3:$P$3=$D256)*('[1]CMG Matrix 2023.07.01'!$M$4:$P$703))</f>
        <v>18863.919999999998</v>
      </c>
      <c r="G256" t="s">
        <v>34</v>
      </c>
      <c r="H256" t="s">
        <v>35</v>
      </c>
      <c r="I256" s="10">
        <f t="shared" si="19"/>
        <v>17543.445599999999</v>
      </c>
      <c r="J256" s="10">
        <f t="shared" si="20"/>
        <v>18863.919999999998</v>
      </c>
      <c r="K256" s="10">
        <f t="shared" si="24"/>
        <v>18863.919999999998</v>
      </c>
      <c r="L256" s="11" t="s">
        <v>36</v>
      </c>
      <c r="M256" s="10">
        <f t="shared" si="21"/>
        <v>18863.919999999998</v>
      </c>
      <c r="N256" s="10"/>
      <c r="O256" s="11" t="s">
        <v>36</v>
      </c>
      <c r="P256" s="11" t="s">
        <v>36</v>
      </c>
      <c r="Q256" s="11" t="s">
        <v>36</v>
      </c>
      <c r="R256" s="11" t="s">
        <v>36</v>
      </c>
      <c r="S256" s="11" t="s">
        <v>36</v>
      </c>
      <c r="T256" s="11" t="s">
        <v>36</v>
      </c>
      <c r="U256" s="11" t="s">
        <v>36</v>
      </c>
      <c r="V256" s="11" t="s">
        <v>36</v>
      </c>
      <c r="W256" s="11">
        <f t="shared" si="23"/>
        <v>17543.445599999999</v>
      </c>
      <c r="X256" s="11" t="s">
        <v>36</v>
      </c>
    </row>
    <row r="257" spans="1:24" x14ac:dyDescent="0.75">
      <c r="A257" t="s">
        <v>31</v>
      </c>
      <c r="B257" t="s">
        <v>52</v>
      </c>
      <c r="C257" s="8">
        <v>1402</v>
      </c>
      <c r="D257" s="3" t="s">
        <v>39</v>
      </c>
      <c r="E257" s="3" t="str">
        <f t="shared" si="22"/>
        <v>CMG 1402  Level 4</v>
      </c>
      <c r="F257" s="9" cm="1">
        <f t="array" ref="F257">SUMPRODUCT(('[1]CMG Matrix 2023.07.01'!$A$4:$A$703=$B$1)*('[1]CMG Matrix 2023.07.01'!$D$4:$D$703=$C257)*('[1]CMG Matrix 2023.07.01'!$M$3:$P$3=$D257)*('[1]CMG Matrix 2023.07.01'!$M$4:$P$703))</f>
        <v>17429.009999999998</v>
      </c>
      <c r="G257" t="s">
        <v>34</v>
      </c>
      <c r="H257" t="s">
        <v>35</v>
      </c>
      <c r="I257" s="10">
        <f t="shared" si="19"/>
        <v>16208.979299999999</v>
      </c>
      <c r="J257" s="10">
        <f t="shared" si="20"/>
        <v>17429.009999999998</v>
      </c>
      <c r="K257" s="10">
        <f t="shared" si="24"/>
        <v>17429.009999999998</v>
      </c>
      <c r="L257" s="11" t="s">
        <v>36</v>
      </c>
      <c r="M257" s="10">
        <f t="shared" si="21"/>
        <v>17429.009999999998</v>
      </c>
      <c r="N257" s="10"/>
      <c r="O257" s="11" t="s">
        <v>36</v>
      </c>
      <c r="P257" s="11" t="s">
        <v>36</v>
      </c>
      <c r="Q257" s="11" t="s">
        <v>36</v>
      </c>
      <c r="R257" s="11" t="s">
        <v>36</v>
      </c>
      <c r="S257" s="11" t="s">
        <v>36</v>
      </c>
      <c r="T257" s="11" t="s">
        <v>36</v>
      </c>
      <c r="U257" s="11" t="s">
        <v>36</v>
      </c>
      <c r="V257" s="11" t="s">
        <v>36</v>
      </c>
      <c r="W257" s="11">
        <f t="shared" si="23"/>
        <v>16208.979299999999</v>
      </c>
      <c r="X257" s="11" t="s">
        <v>36</v>
      </c>
    </row>
    <row r="258" spans="1:24" x14ac:dyDescent="0.75">
      <c r="A258" t="s">
        <v>31</v>
      </c>
      <c r="B258" t="s">
        <v>52</v>
      </c>
      <c r="C258" s="8">
        <v>1403</v>
      </c>
      <c r="D258" s="3" t="s">
        <v>33</v>
      </c>
      <c r="E258" s="3" t="str">
        <f t="shared" si="22"/>
        <v>CMG 1403  Level 1</v>
      </c>
      <c r="F258" s="9" cm="1">
        <f t="array" ref="F258">SUMPRODUCT(('[1]CMG Matrix 2023.07.01'!$A$4:$A$703=$B$1)*('[1]CMG Matrix 2023.07.01'!$D$4:$D$703=$C258)*('[1]CMG Matrix 2023.07.01'!$M$3:$P$3=$D258)*('[1]CMG Matrix 2023.07.01'!$M$4:$P$703))</f>
        <v>30555.09</v>
      </c>
      <c r="G258" t="s">
        <v>34</v>
      </c>
      <c r="H258" t="s">
        <v>35</v>
      </c>
      <c r="I258" s="10">
        <f t="shared" si="19"/>
        <v>28416.233700000001</v>
      </c>
      <c r="J258" s="10">
        <f t="shared" si="20"/>
        <v>30555.09</v>
      </c>
      <c r="K258" s="10">
        <f t="shared" si="24"/>
        <v>30555.09</v>
      </c>
      <c r="L258" s="11" t="s">
        <v>36</v>
      </c>
      <c r="M258" s="10">
        <f t="shared" si="21"/>
        <v>30555.09</v>
      </c>
      <c r="N258" s="10"/>
      <c r="O258" s="11" t="s">
        <v>36</v>
      </c>
      <c r="P258" s="11" t="s">
        <v>36</v>
      </c>
      <c r="Q258" s="11" t="s">
        <v>36</v>
      </c>
      <c r="R258" s="11" t="s">
        <v>36</v>
      </c>
      <c r="S258" s="11" t="s">
        <v>36</v>
      </c>
      <c r="T258" s="11" t="s">
        <v>36</v>
      </c>
      <c r="U258" s="11" t="s">
        <v>36</v>
      </c>
      <c r="V258" s="11" t="s">
        <v>36</v>
      </c>
      <c r="W258" s="11">
        <f t="shared" si="23"/>
        <v>28416.233700000001</v>
      </c>
      <c r="X258" s="11" t="s">
        <v>36</v>
      </c>
    </row>
    <row r="259" spans="1:24" x14ac:dyDescent="0.75">
      <c r="A259" t="s">
        <v>31</v>
      </c>
      <c r="B259" t="s">
        <v>52</v>
      </c>
      <c r="C259" s="8">
        <v>1403</v>
      </c>
      <c r="D259" s="3" t="s">
        <v>37</v>
      </c>
      <c r="E259" s="3" t="str">
        <f t="shared" si="22"/>
        <v>CMG 1403  Level 2</v>
      </c>
      <c r="F259" s="9" cm="1">
        <f t="array" ref="F259">SUMPRODUCT(('[1]CMG Matrix 2023.07.01'!$A$4:$A$703=$B$1)*('[1]CMG Matrix 2023.07.01'!$D$4:$D$703=$C259)*('[1]CMG Matrix 2023.07.01'!$M$3:$P$3=$D259)*('[1]CMG Matrix 2023.07.01'!$M$4:$P$703))</f>
        <v>24698.73</v>
      </c>
      <c r="G259" t="s">
        <v>34</v>
      </c>
      <c r="H259" t="s">
        <v>35</v>
      </c>
      <c r="I259" s="10">
        <f t="shared" si="19"/>
        <v>22969.818900000002</v>
      </c>
      <c r="J259" s="10">
        <f t="shared" si="20"/>
        <v>24698.73</v>
      </c>
      <c r="K259" s="10">
        <f t="shared" si="24"/>
        <v>24698.73</v>
      </c>
      <c r="L259" s="11" t="s">
        <v>36</v>
      </c>
      <c r="M259" s="10">
        <f t="shared" si="21"/>
        <v>24698.73</v>
      </c>
      <c r="N259" s="10"/>
      <c r="O259" s="11" t="s">
        <v>36</v>
      </c>
      <c r="P259" s="11" t="s">
        <v>36</v>
      </c>
      <c r="Q259" s="11" t="s">
        <v>36</v>
      </c>
      <c r="R259" s="11" t="s">
        <v>36</v>
      </c>
      <c r="S259" s="11" t="s">
        <v>36</v>
      </c>
      <c r="T259" s="11" t="s">
        <v>36</v>
      </c>
      <c r="U259" s="11" t="s">
        <v>36</v>
      </c>
      <c r="V259" s="11" t="s">
        <v>36</v>
      </c>
      <c r="W259" s="11">
        <f t="shared" si="23"/>
        <v>22969.818900000002</v>
      </c>
      <c r="X259" s="11" t="s">
        <v>36</v>
      </c>
    </row>
    <row r="260" spans="1:24" x14ac:dyDescent="0.75">
      <c r="A260" t="s">
        <v>31</v>
      </c>
      <c r="B260" t="s">
        <v>52</v>
      </c>
      <c r="C260" s="8">
        <v>1403</v>
      </c>
      <c r="D260" s="3" t="s">
        <v>38</v>
      </c>
      <c r="E260" s="3" t="str">
        <f t="shared" si="22"/>
        <v>CMG 1403  Level 3</v>
      </c>
      <c r="F260" s="9" cm="1">
        <f t="array" ref="F260">SUMPRODUCT(('[1]CMG Matrix 2023.07.01'!$A$4:$A$703=$B$1)*('[1]CMG Matrix 2023.07.01'!$D$4:$D$703=$C260)*('[1]CMG Matrix 2023.07.01'!$M$3:$P$3=$D260)*('[1]CMG Matrix 2023.07.01'!$M$4:$P$703))</f>
        <v>22822.03</v>
      </c>
      <c r="G260" t="s">
        <v>34</v>
      </c>
      <c r="H260" t="s">
        <v>35</v>
      </c>
      <c r="I260" s="10">
        <f t="shared" si="19"/>
        <v>21224.4879</v>
      </c>
      <c r="J260" s="10">
        <f t="shared" si="20"/>
        <v>22822.03</v>
      </c>
      <c r="K260" s="10">
        <f t="shared" si="24"/>
        <v>22822.03</v>
      </c>
      <c r="L260" s="11" t="s">
        <v>36</v>
      </c>
      <c r="M260" s="10">
        <f t="shared" si="21"/>
        <v>22822.03</v>
      </c>
      <c r="N260" s="10"/>
      <c r="O260" s="11" t="s">
        <v>36</v>
      </c>
      <c r="P260" s="11" t="s">
        <v>36</v>
      </c>
      <c r="Q260" s="11" t="s">
        <v>36</v>
      </c>
      <c r="R260" s="11" t="s">
        <v>36</v>
      </c>
      <c r="S260" s="11" t="s">
        <v>36</v>
      </c>
      <c r="T260" s="11" t="s">
        <v>36</v>
      </c>
      <c r="U260" s="11" t="s">
        <v>36</v>
      </c>
      <c r="V260" s="11" t="s">
        <v>36</v>
      </c>
      <c r="W260" s="11">
        <f t="shared" si="23"/>
        <v>21224.4879</v>
      </c>
      <c r="X260" s="11" t="s">
        <v>36</v>
      </c>
    </row>
    <row r="261" spans="1:24" x14ac:dyDescent="0.75">
      <c r="A261" t="s">
        <v>31</v>
      </c>
      <c r="B261" t="s">
        <v>52</v>
      </c>
      <c r="C261" s="8">
        <v>1403</v>
      </c>
      <c r="D261" s="3" t="s">
        <v>39</v>
      </c>
      <c r="E261" s="3" t="str">
        <f t="shared" si="22"/>
        <v>CMG 1403  Level 4</v>
      </c>
      <c r="F261" s="9" cm="1">
        <f t="array" ref="F261">SUMPRODUCT(('[1]CMG Matrix 2023.07.01'!$A$4:$A$703=$B$1)*('[1]CMG Matrix 2023.07.01'!$D$4:$D$703=$C261)*('[1]CMG Matrix 2023.07.01'!$M$3:$P$3=$D261)*('[1]CMG Matrix 2023.07.01'!$M$4:$P$703))</f>
        <v>21087.22</v>
      </c>
      <c r="G261" t="s">
        <v>34</v>
      </c>
      <c r="H261" t="s">
        <v>35</v>
      </c>
      <c r="I261" s="10">
        <f t="shared" si="19"/>
        <v>19611.114600000001</v>
      </c>
      <c r="J261" s="10">
        <f t="shared" si="20"/>
        <v>21087.22</v>
      </c>
      <c r="K261" s="10">
        <f t="shared" si="24"/>
        <v>21087.22</v>
      </c>
      <c r="L261" s="11" t="s">
        <v>36</v>
      </c>
      <c r="M261" s="10">
        <f t="shared" si="21"/>
        <v>21087.22</v>
      </c>
      <c r="N261" s="10"/>
      <c r="O261" s="11" t="s">
        <v>36</v>
      </c>
      <c r="P261" s="11" t="s">
        <v>36</v>
      </c>
      <c r="Q261" s="11" t="s">
        <v>36</v>
      </c>
      <c r="R261" s="11" t="s">
        <v>36</v>
      </c>
      <c r="S261" s="11" t="s">
        <v>36</v>
      </c>
      <c r="T261" s="11" t="s">
        <v>36</v>
      </c>
      <c r="U261" s="11" t="s">
        <v>36</v>
      </c>
      <c r="V261" s="11" t="s">
        <v>36</v>
      </c>
      <c r="W261" s="11">
        <f t="shared" si="23"/>
        <v>19611.114600000001</v>
      </c>
      <c r="X261" s="11" t="s">
        <v>36</v>
      </c>
    </row>
    <row r="262" spans="1:24" x14ac:dyDescent="0.75">
      <c r="A262" t="s">
        <v>31</v>
      </c>
      <c r="B262" t="s">
        <v>52</v>
      </c>
      <c r="C262" s="8">
        <v>1404</v>
      </c>
      <c r="D262" s="3" t="s">
        <v>33</v>
      </c>
      <c r="E262" s="3" t="str">
        <f t="shared" si="22"/>
        <v>CMG 1404  Level 1</v>
      </c>
      <c r="F262" s="9" cm="1">
        <f t="array" ref="F262">SUMPRODUCT(('[1]CMG Matrix 2023.07.01'!$A$4:$A$703=$B$1)*('[1]CMG Matrix 2023.07.01'!$D$4:$D$703=$C262)*('[1]CMG Matrix 2023.07.01'!$M$3:$P$3=$D262)*('[1]CMG Matrix 2023.07.01'!$M$4:$P$703))</f>
        <v>38128.32</v>
      </c>
      <c r="G262" t="s">
        <v>34</v>
      </c>
      <c r="H262" t="s">
        <v>35</v>
      </c>
      <c r="I262" s="10">
        <f t="shared" ref="I262:I325" si="25">MIN(K262:X262)</f>
        <v>35459.337599999999</v>
      </c>
      <c r="J262" s="10">
        <f t="shared" ref="J262:J325" si="26">MAX(K262:X262)</f>
        <v>38128.32</v>
      </c>
      <c r="K262" s="10">
        <f t="shared" si="24"/>
        <v>38128.32</v>
      </c>
      <c r="L262" s="11" t="s">
        <v>36</v>
      </c>
      <c r="M262" s="10">
        <f t="shared" ref="M262:M325" si="27">F262</f>
        <v>38128.32</v>
      </c>
      <c r="N262" s="10"/>
      <c r="O262" s="11" t="s">
        <v>36</v>
      </c>
      <c r="P262" s="11" t="s">
        <v>36</v>
      </c>
      <c r="Q262" s="11" t="s">
        <v>36</v>
      </c>
      <c r="R262" s="11" t="s">
        <v>36</v>
      </c>
      <c r="S262" s="11" t="s">
        <v>36</v>
      </c>
      <c r="T262" s="11" t="s">
        <v>36</v>
      </c>
      <c r="U262" s="11" t="s">
        <v>36</v>
      </c>
      <c r="V262" s="11" t="s">
        <v>36</v>
      </c>
      <c r="W262" s="11">
        <f t="shared" si="23"/>
        <v>35459.337599999999</v>
      </c>
      <c r="X262" s="11" t="s">
        <v>36</v>
      </c>
    </row>
    <row r="263" spans="1:24" x14ac:dyDescent="0.75">
      <c r="A263" t="s">
        <v>31</v>
      </c>
      <c r="B263" t="s">
        <v>52</v>
      </c>
      <c r="C263" s="8">
        <v>1404</v>
      </c>
      <c r="D263" s="3" t="s">
        <v>37</v>
      </c>
      <c r="E263" s="3" t="str">
        <f t="shared" ref="E263:E326" si="28">CONCATENATE($C$5," ",C263," "," ",D263)</f>
        <v>CMG 1404  Level 2</v>
      </c>
      <c r="F263" s="9" cm="1">
        <f t="array" ref="F263">SUMPRODUCT(('[1]CMG Matrix 2023.07.01'!$A$4:$A$703=$B$1)*('[1]CMG Matrix 2023.07.01'!$D$4:$D$703=$C263)*('[1]CMG Matrix 2023.07.01'!$M$3:$P$3=$D263)*('[1]CMG Matrix 2023.07.01'!$M$4:$P$703))</f>
        <v>30820.880000000001</v>
      </c>
      <c r="G263" t="s">
        <v>34</v>
      </c>
      <c r="H263" t="s">
        <v>35</v>
      </c>
      <c r="I263" s="10">
        <f t="shared" si="25"/>
        <v>28663.418400000002</v>
      </c>
      <c r="J263" s="10">
        <f t="shared" si="26"/>
        <v>30820.880000000001</v>
      </c>
      <c r="K263" s="10">
        <f t="shared" si="24"/>
        <v>30820.880000000001</v>
      </c>
      <c r="L263" s="11" t="s">
        <v>36</v>
      </c>
      <c r="M263" s="10">
        <f t="shared" si="27"/>
        <v>30820.880000000001</v>
      </c>
      <c r="N263" s="10"/>
      <c r="O263" s="11" t="s">
        <v>36</v>
      </c>
      <c r="P263" s="11" t="s">
        <v>36</v>
      </c>
      <c r="Q263" s="11" t="s">
        <v>36</v>
      </c>
      <c r="R263" s="11" t="s">
        <v>36</v>
      </c>
      <c r="S263" s="11" t="s">
        <v>36</v>
      </c>
      <c r="T263" s="11" t="s">
        <v>36</v>
      </c>
      <c r="U263" s="11" t="s">
        <v>36</v>
      </c>
      <c r="V263" s="11" t="s">
        <v>36</v>
      </c>
      <c r="W263" s="11">
        <f t="shared" ref="W263:W326" si="29">F263*0.93</f>
        <v>28663.418400000002</v>
      </c>
      <c r="X263" s="11" t="s">
        <v>36</v>
      </c>
    </row>
    <row r="264" spans="1:24" x14ac:dyDescent="0.75">
      <c r="A264" t="s">
        <v>31</v>
      </c>
      <c r="B264" t="s">
        <v>52</v>
      </c>
      <c r="C264" s="8">
        <v>1404</v>
      </c>
      <c r="D264" s="3" t="s">
        <v>38</v>
      </c>
      <c r="E264" s="3" t="str">
        <f t="shared" si="28"/>
        <v>CMG 1404  Level 3</v>
      </c>
      <c r="F264" s="9" cm="1">
        <f t="array" ref="F264">SUMPRODUCT(('[1]CMG Matrix 2023.07.01'!$A$4:$A$703=$B$1)*('[1]CMG Matrix 2023.07.01'!$D$4:$D$703=$C264)*('[1]CMG Matrix 2023.07.01'!$M$3:$P$3=$D264)*('[1]CMG Matrix 2023.07.01'!$M$4:$P$703))</f>
        <v>28479.05</v>
      </c>
      <c r="G264" t="s">
        <v>34</v>
      </c>
      <c r="H264" t="s">
        <v>35</v>
      </c>
      <c r="I264" s="10">
        <f t="shared" si="25"/>
        <v>26485.516500000002</v>
      </c>
      <c r="J264" s="10">
        <f t="shared" si="26"/>
        <v>28479.05</v>
      </c>
      <c r="K264" s="10">
        <f t="shared" si="24"/>
        <v>28479.05</v>
      </c>
      <c r="L264" s="11" t="s">
        <v>36</v>
      </c>
      <c r="M264" s="10">
        <f t="shared" si="27"/>
        <v>28479.05</v>
      </c>
      <c r="N264" s="10"/>
      <c r="O264" s="11" t="s">
        <v>36</v>
      </c>
      <c r="P264" s="11" t="s">
        <v>36</v>
      </c>
      <c r="Q264" s="11" t="s">
        <v>36</v>
      </c>
      <c r="R264" s="11" t="s">
        <v>36</v>
      </c>
      <c r="S264" s="11" t="s">
        <v>36</v>
      </c>
      <c r="T264" s="11" t="s">
        <v>36</v>
      </c>
      <c r="U264" s="11" t="s">
        <v>36</v>
      </c>
      <c r="V264" s="11" t="s">
        <v>36</v>
      </c>
      <c r="W264" s="11">
        <f t="shared" si="29"/>
        <v>26485.516500000002</v>
      </c>
      <c r="X264" s="11" t="s">
        <v>36</v>
      </c>
    </row>
    <row r="265" spans="1:24" x14ac:dyDescent="0.75">
      <c r="A265" t="s">
        <v>31</v>
      </c>
      <c r="B265" t="s">
        <v>52</v>
      </c>
      <c r="C265" s="8">
        <v>1404</v>
      </c>
      <c r="D265" s="3" t="s">
        <v>39</v>
      </c>
      <c r="E265" s="3" t="str">
        <f t="shared" si="28"/>
        <v>CMG 1404  Level 4</v>
      </c>
      <c r="F265" s="9" cm="1">
        <f t="array" ref="F265">SUMPRODUCT(('[1]CMG Matrix 2023.07.01'!$A$4:$A$703=$B$1)*('[1]CMG Matrix 2023.07.01'!$D$4:$D$703=$C265)*('[1]CMG Matrix 2023.07.01'!$M$3:$P$3=$D265)*('[1]CMG Matrix 2023.07.01'!$M$4:$P$703))</f>
        <v>26311.43</v>
      </c>
      <c r="G265" t="s">
        <v>34</v>
      </c>
      <c r="H265" t="s">
        <v>35</v>
      </c>
      <c r="I265" s="10">
        <f t="shared" si="25"/>
        <v>24469.6299</v>
      </c>
      <c r="J265" s="10">
        <f t="shared" si="26"/>
        <v>26311.43</v>
      </c>
      <c r="K265" s="10">
        <f t="shared" ref="K265:K328" si="30">F265</f>
        <v>26311.43</v>
      </c>
      <c r="L265" s="11" t="s">
        <v>36</v>
      </c>
      <c r="M265" s="10">
        <f t="shared" si="27"/>
        <v>26311.43</v>
      </c>
      <c r="N265" s="10"/>
      <c r="O265" s="11" t="s">
        <v>36</v>
      </c>
      <c r="P265" s="11" t="s">
        <v>36</v>
      </c>
      <c r="Q265" s="11" t="s">
        <v>36</v>
      </c>
      <c r="R265" s="11" t="s">
        <v>36</v>
      </c>
      <c r="S265" s="11" t="s">
        <v>36</v>
      </c>
      <c r="T265" s="11" t="s">
        <v>36</v>
      </c>
      <c r="U265" s="11" t="s">
        <v>36</v>
      </c>
      <c r="V265" s="11" t="s">
        <v>36</v>
      </c>
      <c r="W265" s="11">
        <f t="shared" si="29"/>
        <v>24469.6299</v>
      </c>
      <c r="X265" s="11" t="s">
        <v>36</v>
      </c>
    </row>
    <row r="266" spans="1:24" x14ac:dyDescent="0.75">
      <c r="A266" t="s">
        <v>31</v>
      </c>
      <c r="B266" t="s">
        <v>53</v>
      </c>
      <c r="C266" s="8">
        <v>1501</v>
      </c>
      <c r="D266" s="3" t="s">
        <v>33</v>
      </c>
      <c r="E266" s="3" t="str">
        <f t="shared" si="28"/>
        <v>CMG 1501  Level 1</v>
      </c>
      <c r="F266" s="9" cm="1">
        <f t="array" ref="F266">SUMPRODUCT(('[1]CMG Matrix 2023.07.01'!$A$4:$A$703=$B$1)*('[1]CMG Matrix 2023.07.01'!$D$4:$D$703=$C266)*('[1]CMG Matrix 2023.07.01'!$M$3:$P$3=$D266)*('[1]CMG Matrix 2023.07.01'!$M$4:$P$703))</f>
        <v>23183.01</v>
      </c>
      <c r="G266" t="s">
        <v>34</v>
      </c>
      <c r="H266" t="s">
        <v>35</v>
      </c>
      <c r="I266" s="10">
        <f t="shared" si="25"/>
        <v>21560.1993</v>
      </c>
      <c r="J266" s="10">
        <f t="shared" si="26"/>
        <v>23183.01</v>
      </c>
      <c r="K266" s="10">
        <f t="shared" si="30"/>
        <v>23183.01</v>
      </c>
      <c r="L266" s="11" t="s">
        <v>36</v>
      </c>
      <c r="M266" s="10">
        <f t="shared" si="27"/>
        <v>23183.01</v>
      </c>
      <c r="N266" s="10"/>
      <c r="O266" s="11" t="s">
        <v>36</v>
      </c>
      <c r="P266" s="11" t="s">
        <v>36</v>
      </c>
      <c r="Q266" s="11" t="s">
        <v>36</v>
      </c>
      <c r="R266" s="11" t="s">
        <v>36</v>
      </c>
      <c r="S266" s="11" t="s">
        <v>36</v>
      </c>
      <c r="T266" s="11" t="s">
        <v>36</v>
      </c>
      <c r="U266" s="11" t="s">
        <v>36</v>
      </c>
      <c r="V266" s="11" t="s">
        <v>36</v>
      </c>
      <c r="W266" s="11">
        <f t="shared" si="29"/>
        <v>21560.1993</v>
      </c>
      <c r="X266" s="11" t="s">
        <v>36</v>
      </c>
    </row>
    <row r="267" spans="1:24" x14ac:dyDescent="0.75">
      <c r="A267" t="s">
        <v>31</v>
      </c>
      <c r="B267" t="s">
        <v>53</v>
      </c>
      <c r="C267" s="8">
        <v>1501</v>
      </c>
      <c r="D267" s="3" t="s">
        <v>37</v>
      </c>
      <c r="E267" s="3" t="str">
        <f t="shared" si="28"/>
        <v>CMG 1501  Level 2</v>
      </c>
      <c r="F267" s="9" cm="1">
        <f t="array" ref="F267">SUMPRODUCT(('[1]CMG Matrix 2023.07.01'!$A$4:$A$703=$B$1)*('[1]CMG Matrix 2023.07.01'!$D$4:$D$703=$C267)*('[1]CMG Matrix 2023.07.01'!$M$3:$P$3=$D267)*('[1]CMG Matrix 2023.07.01'!$M$4:$P$703))</f>
        <v>18698.689999999999</v>
      </c>
      <c r="G267" t="s">
        <v>34</v>
      </c>
      <c r="H267" t="s">
        <v>35</v>
      </c>
      <c r="I267" s="10">
        <f t="shared" si="25"/>
        <v>17389.7817</v>
      </c>
      <c r="J267" s="10">
        <f t="shared" si="26"/>
        <v>18698.689999999999</v>
      </c>
      <c r="K267" s="10">
        <f t="shared" si="30"/>
        <v>18698.689999999999</v>
      </c>
      <c r="L267" s="11" t="s">
        <v>36</v>
      </c>
      <c r="M267" s="10">
        <f t="shared" si="27"/>
        <v>18698.689999999999</v>
      </c>
      <c r="N267" s="10"/>
      <c r="O267" s="11" t="s">
        <v>36</v>
      </c>
      <c r="P267" s="11" t="s">
        <v>36</v>
      </c>
      <c r="Q267" s="11" t="s">
        <v>36</v>
      </c>
      <c r="R267" s="11" t="s">
        <v>36</v>
      </c>
      <c r="S267" s="11" t="s">
        <v>36</v>
      </c>
      <c r="T267" s="11" t="s">
        <v>36</v>
      </c>
      <c r="U267" s="11" t="s">
        <v>36</v>
      </c>
      <c r="V267" s="11" t="s">
        <v>36</v>
      </c>
      <c r="W267" s="11">
        <f t="shared" si="29"/>
        <v>17389.7817</v>
      </c>
      <c r="X267" s="11" t="s">
        <v>36</v>
      </c>
    </row>
    <row r="268" spans="1:24" x14ac:dyDescent="0.75">
      <c r="A268" t="s">
        <v>31</v>
      </c>
      <c r="B268" t="s">
        <v>53</v>
      </c>
      <c r="C268" s="8">
        <v>1501</v>
      </c>
      <c r="D268" s="3" t="s">
        <v>38</v>
      </c>
      <c r="E268" s="3" t="str">
        <f t="shared" si="28"/>
        <v>CMG 1501  Level 3</v>
      </c>
      <c r="F268" s="9" cm="1">
        <f t="array" ref="F268">SUMPRODUCT(('[1]CMG Matrix 2023.07.01'!$A$4:$A$703=$B$1)*('[1]CMG Matrix 2023.07.01'!$D$4:$D$703=$C268)*('[1]CMG Matrix 2023.07.01'!$M$3:$P$3=$D268)*('[1]CMG Matrix 2023.07.01'!$M$4:$P$703))</f>
        <v>18037.810000000001</v>
      </c>
      <c r="G268" t="s">
        <v>34</v>
      </c>
      <c r="H268" t="s">
        <v>35</v>
      </c>
      <c r="I268" s="10">
        <f t="shared" si="25"/>
        <v>16775.163300000004</v>
      </c>
      <c r="J268" s="10">
        <f t="shared" si="26"/>
        <v>18037.810000000001</v>
      </c>
      <c r="K268" s="10">
        <f t="shared" si="30"/>
        <v>18037.810000000001</v>
      </c>
      <c r="L268" s="11" t="s">
        <v>36</v>
      </c>
      <c r="M268" s="10">
        <f t="shared" si="27"/>
        <v>18037.810000000001</v>
      </c>
      <c r="N268" s="10"/>
      <c r="O268" s="11" t="s">
        <v>36</v>
      </c>
      <c r="P268" s="11" t="s">
        <v>36</v>
      </c>
      <c r="Q268" s="11" t="s">
        <v>36</v>
      </c>
      <c r="R268" s="11" t="s">
        <v>36</v>
      </c>
      <c r="S268" s="11" t="s">
        <v>36</v>
      </c>
      <c r="T268" s="11" t="s">
        <v>36</v>
      </c>
      <c r="U268" s="11" t="s">
        <v>36</v>
      </c>
      <c r="V268" s="11" t="s">
        <v>36</v>
      </c>
      <c r="W268" s="11">
        <f t="shared" si="29"/>
        <v>16775.163300000004</v>
      </c>
      <c r="X268" s="11" t="s">
        <v>36</v>
      </c>
    </row>
    <row r="269" spans="1:24" x14ac:dyDescent="0.75">
      <c r="A269" t="s">
        <v>31</v>
      </c>
      <c r="B269" t="s">
        <v>53</v>
      </c>
      <c r="C269" s="8">
        <v>1501</v>
      </c>
      <c r="D269" s="3" t="s">
        <v>39</v>
      </c>
      <c r="E269" s="3" t="str">
        <f t="shared" si="28"/>
        <v>CMG 1501  Level 4</v>
      </c>
      <c r="F269" s="9" cm="1">
        <f t="array" ref="F269">SUMPRODUCT(('[1]CMG Matrix 2023.07.01'!$A$4:$A$703=$B$1)*('[1]CMG Matrix 2023.07.01'!$D$4:$D$703=$C269)*('[1]CMG Matrix 2023.07.01'!$M$3:$P$3=$D269)*('[1]CMG Matrix 2023.07.01'!$M$4:$P$703))</f>
        <v>17089.59</v>
      </c>
      <c r="G269" t="s">
        <v>34</v>
      </c>
      <c r="H269" t="s">
        <v>35</v>
      </c>
      <c r="I269" s="10">
        <f t="shared" si="25"/>
        <v>15893.318700000002</v>
      </c>
      <c r="J269" s="10">
        <f t="shared" si="26"/>
        <v>17089.59</v>
      </c>
      <c r="K269" s="10">
        <f t="shared" si="30"/>
        <v>17089.59</v>
      </c>
      <c r="L269" s="11" t="s">
        <v>36</v>
      </c>
      <c r="M269" s="10">
        <f t="shared" si="27"/>
        <v>17089.59</v>
      </c>
      <c r="N269" s="10"/>
      <c r="O269" s="11" t="s">
        <v>36</v>
      </c>
      <c r="P269" s="11" t="s">
        <v>36</v>
      </c>
      <c r="Q269" s="11" t="s">
        <v>36</v>
      </c>
      <c r="R269" s="11" t="s">
        <v>36</v>
      </c>
      <c r="S269" s="11" t="s">
        <v>36</v>
      </c>
      <c r="T269" s="11" t="s">
        <v>36</v>
      </c>
      <c r="U269" s="11" t="s">
        <v>36</v>
      </c>
      <c r="V269" s="11" t="s">
        <v>36</v>
      </c>
      <c r="W269" s="11">
        <f t="shared" si="29"/>
        <v>15893.318700000002</v>
      </c>
      <c r="X269" s="11" t="s">
        <v>36</v>
      </c>
    </row>
    <row r="270" spans="1:24" x14ac:dyDescent="0.75">
      <c r="A270" t="s">
        <v>31</v>
      </c>
      <c r="B270" t="s">
        <v>53</v>
      </c>
      <c r="C270" s="8">
        <v>1502</v>
      </c>
      <c r="D270" s="3" t="s">
        <v>33</v>
      </c>
      <c r="E270" s="3" t="str">
        <f t="shared" si="28"/>
        <v>CMG 1502  Level 1</v>
      </c>
      <c r="F270" s="9" cm="1">
        <f t="array" ref="F270">SUMPRODUCT(('[1]CMG Matrix 2023.07.01'!$A$4:$A$703=$B$1)*('[1]CMG Matrix 2023.07.01'!$D$4:$D$703=$C270)*('[1]CMG Matrix 2023.07.01'!$M$3:$P$3=$D270)*('[1]CMG Matrix 2023.07.01'!$M$4:$P$703))</f>
        <v>27426.67</v>
      </c>
      <c r="G270" t="s">
        <v>34</v>
      </c>
      <c r="H270" t="s">
        <v>35</v>
      </c>
      <c r="I270" s="10">
        <f t="shared" si="25"/>
        <v>25506.803100000001</v>
      </c>
      <c r="J270" s="10">
        <f t="shared" si="26"/>
        <v>27426.67</v>
      </c>
      <c r="K270" s="10">
        <f t="shared" si="30"/>
        <v>27426.67</v>
      </c>
      <c r="L270" s="11" t="s">
        <v>36</v>
      </c>
      <c r="M270" s="10">
        <f t="shared" si="27"/>
        <v>27426.67</v>
      </c>
      <c r="N270" s="10"/>
      <c r="O270" s="11" t="s">
        <v>36</v>
      </c>
      <c r="P270" s="11" t="s">
        <v>36</v>
      </c>
      <c r="Q270" s="11" t="s">
        <v>36</v>
      </c>
      <c r="R270" s="11" t="s">
        <v>36</v>
      </c>
      <c r="S270" s="11" t="s">
        <v>36</v>
      </c>
      <c r="T270" s="11" t="s">
        <v>36</v>
      </c>
      <c r="U270" s="11" t="s">
        <v>36</v>
      </c>
      <c r="V270" s="11" t="s">
        <v>36</v>
      </c>
      <c r="W270" s="11">
        <f t="shared" si="29"/>
        <v>25506.803100000001</v>
      </c>
      <c r="X270" s="11" t="s">
        <v>36</v>
      </c>
    </row>
    <row r="271" spans="1:24" x14ac:dyDescent="0.75">
      <c r="A271" t="s">
        <v>31</v>
      </c>
      <c r="B271" t="s">
        <v>53</v>
      </c>
      <c r="C271" s="8">
        <v>1502</v>
      </c>
      <c r="D271" s="3" t="s">
        <v>37</v>
      </c>
      <c r="E271" s="3" t="str">
        <f t="shared" si="28"/>
        <v>CMG 1502  Level 2</v>
      </c>
      <c r="F271" s="9" cm="1">
        <f t="array" ref="F271">SUMPRODUCT(('[1]CMG Matrix 2023.07.01'!$A$4:$A$703=$B$1)*('[1]CMG Matrix 2023.07.01'!$D$4:$D$703=$C271)*('[1]CMG Matrix 2023.07.01'!$M$3:$P$3=$D271)*('[1]CMG Matrix 2023.07.01'!$M$4:$P$703))</f>
        <v>22121.64</v>
      </c>
      <c r="G271" t="s">
        <v>34</v>
      </c>
      <c r="H271" t="s">
        <v>35</v>
      </c>
      <c r="I271" s="10">
        <f t="shared" si="25"/>
        <v>20573.125200000002</v>
      </c>
      <c r="J271" s="10">
        <f t="shared" si="26"/>
        <v>22121.64</v>
      </c>
      <c r="K271" s="10">
        <f t="shared" si="30"/>
        <v>22121.64</v>
      </c>
      <c r="L271" s="11" t="s">
        <v>36</v>
      </c>
      <c r="M271" s="10">
        <f t="shared" si="27"/>
        <v>22121.64</v>
      </c>
      <c r="N271" s="10"/>
      <c r="O271" s="11" t="s">
        <v>36</v>
      </c>
      <c r="P271" s="11" t="s">
        <v>36</v>
      </c>
      <c r="Q271" s="11" t="s">
        <v>36</v>
      </c>
      <c r="R271" s="11" t="s">
        <v>36</v>
      </c>
      <c r="S271" s="11" t="s">
        <v>36</v>
      </c>
      <c r="T271" s="11" t="s">
        <v>36</v>
      </c>
      <c r="U271" s="11" t="s">
        <v>36</v>
      </c>
      <c r="V271" s="11" t="s">
        <v>36</v>
      </c>
      <c r="W271" s="11">
        <f t="shared" si="29"/>
        <v>20573.125200000002</v>
      </c>
      <c r="X271" s="11" t="s">
        <v>36</v>
      </c>
    </row>
    <row r="272" spans="1:24" x14ac:dyDescent="0.75">
      <c r="A272" t="s">
        <v>31</v>
      </c>
      <c r="B272" t="s">
        <v>53</v>
      </c>
      <c r="C272" s="8">
        <v>1502</v>
      </c>
      <c r="D272" s="3" t="s">
        <v>38</v>
      </c>
      <c r="E272" s="3" t="str">
        <f t="shared" si="28"/>
        <v>CMG 1502  Level 3</v>
      </c>
      <c r="F272" s="9" cm="1">
        <f t="array" ref="F272">SUMPRODUCT(('[1]CMG Matrix 2023.07.01'!$A$4:$A$703=$B$1)*('[1]CMG Matrix 2023.07.01'!$D$4:$D$703=$C272)*('[1]CMG Matrix 2023.07.01'!$M$3:$P$3=$D272)*('[1]CMG Matrix 2023.07.01'!$M$4:$P$703))</f>
        <v>21340.43</v>
      </c>
      <c r="G272" t="s">
        <v>34</v>
      </c>
      <c r="H272" t="s">
        <v>35</v>
      </c>
      <c r="I272" s="10">
        <f t="shared" si="25"/>
        <v>19846.599900000001</v>
      </c>
      <c r="J272" s="10">
        <f t="shared" si="26"/>
        <v>21340.43</v>
      </c>
      <c r="K272" s="10">
        <f t="shared" si="30"/>
        <v>21340.43</v>
      </c>
      <c r="L272" s="11" t="s">
        <v>36</v>
      </c>
      <c r="M272" s="10">
        <f t="shared" si="27"/>
        <v>21340.43</v>
      </c>
      <c r="N272" s="10"/>
      <c r="O272" s="11" t="s">
        <v>36</v>
      </c>
      <c r="P272" s="11" t="s">
        <v>36</v>
      </c>
      <c r="Q272" s="11" t="s">
        <v>36</v>
      </c>
      <c r="R272" s="11" t="s">
        <v>36</v>
      </c>
      <c r="S272" s="11" t="s">
        <v>36</v>
      </c>
      <c r="T272" s="11" t="s">
        <v>36</v>
      </c>
      <c r="U272" s="11" t="s">
        <v>36</v>
      </c>
      <c r="V272" s="11" t="s">
        <v>36</v>
      </c>
      <c r="W272" s="11">
        <f t="shared" si="29"/>
        <v>19846.599900000001</v>
      </c>
      <c r="X272" s="11" t="s">
        <v>36</v>
      </c>
    </row>
    <row r="273" spans="1:24" x14ac:dyDescent="0.75">
      <c r="A273" t="s">
        <v>31</v>
      </c>
      <c r="B273" t="s">
        <v>53</v>
      </c>
      <c r="C273" s="8">
        <v>1502</v>
      </c>
      <c r="D273" s="3" t="s">
        <v>39</v>
      </c>
      <c r="E273" s="3" t="str">
        <f t="shared" si="28"/>
        <v>CMG 1502  Level 4</v>
      </c>
      <c r="F273" s="9" cm="1">
        <f t="array" ref="F273">SUMPRODUCT(('[1]CMG Matrix 2023.07.01'!$A$4:$A$703=$B$1)*('[1]CMG Matrix 2023.07.01'!$D$4:$D$703=$C273)*('[1]CMG Matrix 2023.07.01'!$M$3:$P$3=$D273)*('[1]CMG Matrix 2023.07.01'!$M$4:$P$703))</f>
        <v>20218.009999999998</v>
      </c>
      <c r="G273" t="s">
        <v>34</v>
      </c>
      <c r="H273" t="s">
        <v>35</v>
      </c>
      <c r="I273" s="10">
        <f t="shared" si="25"/>
        <v>18802.749299999999</v>
      </c>
      <c r="J273" s="10">
        <f t="shared" si="26"/>
        <v>20218.009999999998</v>
      </c>
      <c r="K273" s="10">
        <f t="shared" si="30"/>
        <v>20218.009999999998</v>
      </c>
      <c r="L273" s="11" t="s">
        <v>36</v>
      </c>
      <c r="M273" s="10">
        <f t="shared" si="27"/>
        <v>20218.009999999998</v>
      </c>
      <c r="N273" s="10"/>
      <c r="O273" s="11" t="s">
        <v>36</v>
      </c>
      <c r="P273" s="11" t="s">
        <v>36</v>
      </c>
      <c r="Q273" s="11" t="s">
        <v>36</v>
      </c>
      <c r="R273" s="11" t="s">
        <v>36</v>
      </c>
      <c r="S273" s="11" t="s">
        <v>36</v>
      </c>
      <c r="T273" s="11" t="s">
        <v>36</v>
      </c>
      <c r="U273" s="11" t="s">
        <v>36</v>
      </c>
      <c r="V273" s="11" t="s">
        <v>36</v>
      </c>
      <c r="W273" s="11">
        <f t="shared" si="29"/>
        <v>18802.749299999999</v>
      </c>
      <c r="X273" s="11" t="s">
        <v>36</v>
      </c>
    </row>
    <row r="274" spans="1:24" x14ac:dyDescent="0.75">
      <c r="A274" t="s">
        <v>31</v>
      </c>
      <c r="B274" t="s">
        <v>53</v>
      </c>
      <c r="C274" s="8">
        <v>1503</v>
      </c>
      <c r="D274" s="3" t="s">
        <v>33</v>
      </c>
      <c r="E274" s="3" t="str">
        <f t="shared" si="28"/>
        <v>CMG 1503  Level 1</v>
      </c>
      <c r="F274" s="9" cm="1">
        <f t="array" ref="F274">SUMPRODUCT(('[1]CMG Matrix 2023.07.01'!$A$4:$A$703=$B$1)*('[1]CMG Matrix 2023.07.01'!$D$4:$D$703=$C274)*('[1]CMG Matrix 2023.07.01'!$M$3:$P$3=$D274)*('[1]CMG Matrix 2023.07.01'!$M$4:$P$703))</f>
        <v>32543.13</v>
      </c>
      <c r="G274" t="s">
        <v>34</v>
      </c>
      <c r="H274" t="s">
        <v>35</v>
      </c>
      <c r="I274" s="10">
        <f t="shared" si="25"/>
        <v>30265.110900000003</v>
      </c>
      <c r="J274" s="10">
        <f t="shared" si="26"/>
        <v>32543.13</v>
      </c>
      <c r="K274" s="10">
        <f t="shared" si="30"/>
        <v>32543.13</v>
      </c>
      <c r="L274" s="11" t="s">
        <v>36</v>
      </c>
      <c r="M274" s="10">
        <f t="shared" si="27"/>
        <v>32543.13</v>
      </c>
      <c r="N274" s="10"/>
      <c r="O274" s="11" t="s">
        <v>36</v>
      </c>
      <c r="P274" s="11" t="s">
        <v>36</v>
      </c>
      <c r="Q274" s="11" t="s">
        <v>36</v>
      </c>
      <c r="R274" s="11" t="s">
        <v>36</v>
      </c>
      <c r="S274" s="11" t="s">
        <v>36</v>
      </c>
      <c r="T274" s="11" t="s">
        <v>36</v>
      </c>
      <c r="U274" s="11" t="s">
        <v>36</v>
      </c>
      <c r="V274" s="11" t="s">
        <v>36</v>
      </c>
      <c r="W274" s="11">
        <f t="shared" si="29"/>
        <v>30265.110900000003</v>
      </c>
      <c r="X274" s="11" t="s">
        <v>36</v>
      </c>
    </row>
    <row r="275" spans="1:24" x14ac:dyDescent="0.75">
      <c r="A275" t="s">
        <v>31</v>
      </c>
      <c r="B275" t="s">
        <v>53</v>
      </c>
      <c r="C275" s="8">
        <v>1503</v>
      </c>
      <c r="D275" s="3" t="s">
        <v>37</v>
      </c>
      <c r="E275" s="3" t="str">
        <f t="shared" si="28"/>
        <v>CMG 1503  Level 2</v>
      </c>
      <c r="F275" s="9" cm="1">
        <f t="array" ref="F275">SUMPRODUCT(('[1]CMG Matrix 2023.07.01'!$A$4:$A$703=$B$1)*('[1]CMG Matrix 2023.07.01'!$D$4:$D$703=$C275)*('[1]CMG Matrix 2023.07.01'!$M$3:$P$3=$D275)*('[1]CMG Matrix 2023.07.01'!$M$4:$P$703))</f>
        <v>26248.58</v>
      </c>
      <c r="G275" t="s">
        <v>34</v>
      </c>
      <c r="H275" t="s">
        <v>35</v>
      </c>
      <c r="I275" s="10">
        <f t="shared" si="25"/>
        <v>24411.179400000005</v>
      </c>
      <c r="J275" s="10">
        <f t="shared" si="26"/>
        <v>26248.58</v>
      </c>
      <c r="K275" s="10">
        <f t="shared" si="30"/>
        <v>26248.58</v>
      </c>
      <c r="L275" s="11" t="s">
        <v>36</v>
      </c>
      <c r="M275" s="10">
        <f t="shared" si="27"/>
        <v>26248.58</v>
      </c>
      <c r="N275" s="10"/>
      <c r="O275" s="11" t="s">
        <v>36</v>
      </c>
      <c r="P275" s="11" t="s">
        <v>36</v>
      </c>
      <c r="Q275" s="11" t="s">
        <v>36</v>
      </c>
      <c r="R275" s="11" t="s">
        <v>36</v>
      </c>
      <c r="S275" s="11" t="s">
        <v>36</v>
      </c>
      <c r="T275" s="11" t="s">
        <v>36</v>
      </c>
      <c r="U275" s="11" t="s">
        <v>36</v>
      </c>
      <c r="V275" s="11" t="s">
        <v>36</v>
      </c>
      <c r="W275" s="11">
        <f t="shared" si="29"/>
        <v>24411.179400000005</v>
      </c>
      <c r="X275" s="11" t="s">
        <v>36</v>
      </c>
    </row>
    <row r="276" spans="1:24" x14ac:dyDescent="0.75">
      <c r="A276" t="s">
        <v>31</v>
      </c>
      <c r="B276" t="s">
        <v>53</v>
      </c>
      <c r="C276" s="8">
        <v>1503</v>
      </c>
      <c r="D276" s="3" t="s">
        <v>38</v>
      </c>
      <c r="E276" s="3" t="str">
        <f t="shared" si="28"/>
        <v>CMG 1503  Level 3</v>
      </c>
      <c r="F276" s="9" cm="1">
        <f t="array" ref="F276">SUMPRODUCT(('[1]CMG Matrix 2023.07.01'!$A$4:$A$703=$B$1)*('[1]CMG Matrix 2023.07.01'!$D$4:$D$703=$C276)*('[1]CMG Matrix 2023.07.01'!$M$3:$P$3=$D276)*('[1]CMG Matrix 2023.07.01'!$M$4:$P$703))</f>
        <v>25321.89</v>
      </c>
      <c r="G276" t="s">
        <v>34</v>
      </c>
      <c r="H276" t="s">
        <v>35</v>
      </c>
      <c r="I276" s="10">
        <f t="shared" si="25"/>
        <v>23549.3577</v>
      </c>
      <c r="J276" s="10">
        <f t="shared" si="26"/>
        <v>25321.89</v>
      </c>
      <c r="K276" s="10">
        <f t="shared" si="30"/>
        <v>25321.89</v>
      </c>
      <c r="L276" s="11" t="s">
        <v>36</v>
      </c>
      <c r="M276" s="10">
        <f t="shared" si="27"/>
        <v>25321.89</v>
      </c>
      <c r="N276" s="10"/>
      <c r="O276" s="11" t="s">
        <v>36</v>
      </c>
      <c r="P276" s="11" t="s">
        <v>36</v>
      </c>
      <c r="Q276" s="11" t="s">
        <v>36</v>
      </c>
      <c r="R276" s="11" t="s">
        <v>36</v>
      </c>
      <c r="S276" s="11" t="s">
        <v>36</v>
      </c>
      <c r="T276" s="11" t="s">
        <v>36</v>
      </c>
      <c r="U276" s="11" t="s">
        <v>36</v>
      </c>
      <c r="V276" s="11" t="s">
        <v>36</v>
      </c>
      <c r="W276" s="11">
        <f t="shared" si="29"/>
        <v>23549.3577</v>
      </c>
      <c r="X276" s="11" t="s">
        <v>36</v>
      </c>
    </row>
    <row r="277" spans="1:24" x14ac:dyDescent="0.75">
      <c r="A277" t="s">
        <v>31</v>
      </c>
      <c r="B277" t="s">
        <v>53</v>
      </c>
      <c r="C277" s="8">
        <v>1503</v>
      </c>
      <c r="D277" s="3" t="s">
        <v>39</v>
      </c>
      <c r="E277" s="3" t="str">
        <f t="shared" si="28"/>
        <v>CMG 1503  Level 4</v>
      </c>
      <c r="F277" s="9" cm="1">
        <f t="array" ref="F277">SUMPRODUCT(('[1]CMG Matrix 2023.07.01'!$A$4:$A$703=$B$1)*('[1]CMG Matrix 2023.07.01'!$D$4:$D$703=$C277)*('[1]CMG Matrix 2023.07.01'!$M$3:$P$3=$D277)*('[1]CMG Matrix 2023.07.01'!$M$4:$P$703))</f>
        <v>23989.360000000001</v>
      </c>
      <c r="G277" t="s">
        <v>34</v>
      </c>
      <c r="H277" t="s">
        <v>35</v>
      </c>
      <c r="I277" s="10">
        <f t="shared" si="25"/>
        <v>22310.104800000001</v>
      </c>
      <c r="J277" s="10">
        <f t="shared" si="26"/>
        <v>23989.360000000001</v>
      </c>
      <c r="K277" s="10">
        <f t="shared" si="30"/>
        <v>23989.360000000001</v>
      </c>
      <c r="L277" s="11" t="s">
        <v>36</v>
      </c>
      <c r="M277" s="10">
        <f t="shared" si="27"/>
        <v>23989.360000000001</v>
      </c>
      <c r="N277" s="10"/>
      <c r="O277" s="11" t="s">
        <v>36</v>
      </c>
      <c r="P277" s="11" t="s">
        <v>36</v>
      </c>
      <c r="Q277" s="11" t="s">
        <v>36</v>
      </c>
      <c r="R277" s="11" t="s">
        <v>36</v>
      </c>
      <c r="S277" s="11" t="s">
        <v>36</v>
      </c>
      <c r="T277" s="11" t="s">
        <v>36</v>
      </c>
      <c r="U277" s="11" t="s">
        <v>36</v>
      </c>
      <c r="V277" s="11" t="s">
        <v>36</v>
      </c>
      <c r="W277" s="11">
        <f t="shared" si="29"/>
        <v>22310.104800000001</v>
      </c>
      <c r="X277" s="11" t="s">
        <v>36</v>
      </c>
    </row>
    <row r="278" spans="1:24" x14ac:dyDescent="0.75">
      <c r="A278" t="s">
        <v>31</v>
      </c>
      <c r="B278" t="s">
        <v>53</v>
      </c>
      <c r="C278" s="8">
        <v>1504</v>
      </c>
      <c r="D278" s="3" t="s">
        <v>33</v>
      </c>
      <c r="E278" s="3" t="str">
        <f t="shared" si="28"/>
        <v>CMG 1504  Level 1</v>
      </c>
      <c r="F278" s="9" cm="1">
        <f t="array" ref="F278">SUMPRODUCT(('[1]CMG Matrix 2023.07.01'!$A$4:$A$703=$B$1)*('[1]CMG Matrix 2023.07.01'!$D$4:$D$703=$C278)*('[1]CMG Matrix 2023.07.01'!$M$3:$P$3=$D278)*('[1]CMG Matrix 2023.07.01'!$M$4:$P$703))</f>
        <v>40130.71</v>
      </c>
      <c r="G278" t="s">
        <v>34</v>
      </c>
      <c r="H278" t="s">
        <v>35</v>
      </c>
      <c r="I278" s="10">
        <f t="shared" si="25"/>
        <v>37321.560300000005</v>
      </c>
      <c r="J278" s="10">
        <f t="shared" si="26"/>
        <v>40130.71</v>
      </c>
      <c r="K278" s="10">
        <f t="shared" si="30"/>
        <v>40130.71</v>
      </c>
      <c r="L278" s="11" t="s">
        <v>36</v>
      </c>
      <c r="M278" s="10">
        <f t="shared" si="27"/>
        <v>40130.71</v>
      </c>
      <c r="N278" s="10"/>
      <c r="O278" s="11" t="s">
        <v>36</v>
      </c>
      <c r="P278" s="11" t="s">
        <v>36</v>
      </c>
      <c r="Q278" s="11" t="s">
        <v>36</v>
      </c>
      <c r="R278" s="11" t="s">
        <v>36</v>
      </c>
      <c r="S278" s="11" t="s">
        <v>36</v>
      </c>
      <c r="T278" s="11" t="s">
        <v>36</v>
      </c>
      <c r="U278" s="11" t="s">
        <v>36</v>
      </c>
      <c r="V278" s="11" t="s">
        <v>36</v>
      </c>
      <c r="W278" s="11">
        <f t="shared" si="29"/>
        <v>37321.560300000005</v>
      </c>
      <c r="X278" s="11" t="s">
        <v>36</v>
      </c>
    </row>
    <row r="279" spans="1:24" x14ac:dyDescent="0.75">
      <c r="A279" t="s">
        <v>31</v>
      </c>
      <c r="B279" t="s">
        <v>53</v>
      </c>
      <c r="C279" s="8">
        <v>1504</v>
      </c>
      <c r="D279" s="3" t="s">
        <v>37</v>
      </c>
      <c r="E279" s="3" t="str">
        <f t="shared" si="28"/>
        <v>CMG 1504  Level 2</v>
      </c>
      <c r="F279" s="9" cm="1">
        <f t="array" ref="F279">SUMPRODUCT(('[1]CMG Matrix 2023.07.01'!$A$4:$A$703=$B$1)*('[1]CMG Matrix 2023.07.01'!$D$4:$D$703=$C279)*('[1]CMG Matrix 2023.07.01'!$M$3:$P$3=$D279)*('[1]CMG Matrix 2023.07.01'!$M$4:$P$703))</f>
        <v>32368.93</v>
      </c>
      <c r="G279" t="s">
        <v>34</v>
      </c>
      <c r="H279" t="s">
        <v>35</v>
      </c>
      <c r="I279" s="10">
        <f t="shared" si="25"/>
        <v>30103.104900000002</v>
      </c>
      <c r="J279" s="10">
        <f t="shared" si="26"/>
        <v>32368.93</v>
      </c>
      <c r="K279" s="10">
        <f t="shared" si="30"/>
        <v>32368.93</v>
      </c>
      <c r="L279" s="11" t="s">
        <v>36</v>
      </c>
      <c r="M279" s="10">
        <f t="shared" si="27"/>
        <v>32368.93</v>
      </c>
      <c r="N279" s="10"/>
      <c r="O279" s="11" t="s">
        <v>36</v>
      </c>
      <c r="P279" s="11" t="s">
        <v>36</v>
      </c>
      <c r="Q279" s="11" t="s">
        <v>36</v>
      </c>
      <c r="R279" s="11" t="s">
        <v>36</v>
      </c>
      <c r="S279" s="11" t="s">
        <v>36</v>
      </c>
      <c r="T279" s="11" t="s">
        <v>36</v>
      </c>
      <c r="U279" s="11" t="s">
        <v>36</v>
      </c>
      <c r="V279" s="11" t="s">
        <v>36</v>
      </c>
      <c r="W279" s="11">
        <f t="shared" si="29"/>
        <v>30103.104900000002</v>
      </c>
      <c r="X279" s="11" t="s">
        <v>36</v>
      </c>
    </row>
    <row r="280" spans="1:24" x14ac:dyDescent="0.75">
      <c r="A280" t="s">
        <v>31</v>
      </c>
      <c r="B280" t="s">
        <v>53</v>
      </c>
      <c r="C280" s="8">
        <v>1504</v>
      </c>
      <c r="D280" s="3" t="s">
        <v>38</v>
      </c>
      <c r="E280" s="3" t="str">
        <f t="shared" si="28"/>
        <v>CMG 1504  Level 3</v>
      </c>
      <c r="F280" s="9" cm="1">
        <f t="array" ref="F280">SUMPRODUCT(('[1]CMG Matrix 2023.07.01'!$A$4:$A$703=$B$1)*('[1]CMG Matrix 2023.07.01'!$D$4:$D$703=$C280)*('[1]CMG Matrix 2023.07.01'!$M$3:$P$3=$D280)*('[1]CMG Matrix 2023.07.01'!$M$4:$P$703))</f>
        <v>31223.15</v>
      </c>
      <c r="G280" t="s">
        <v>34</v>
      </c>
      <c r="H280" t="s">
        <v>35</v>
      </c>
      <c r="I280" s="10">
        <f t="shared" si="25"/>
        <v>29037.529500000004</v>
      </c>
      <c r="J280" s="10">
        <f t="shared" si="26"/>
        <v>31223.15</v>
      </c>
      <c r="K280" s="10">
        <f t="shared" si="30"/>
        <v>31223.15</v>
      </c>
      <c r="L280" s="11" t="s">
        <v>36</v>
      </c>
      <c r="M280" s="10">
        <f t="shared" si="27"/>
        <v>31223.15</v>
      </c>
      <c r="N280" s="10"/>
      <c r="O280" s="11" t="s">
        <v>36</v>
      </c>
      <c r="P280" s="11" t="s">
        <v>36</v>
      </c>
      <c r="Q280" s="11" t="s">
        <v>36</v>
      </c>
      <c r="R280" s="11" t="s">
        <v>36</v>
      </c>
      <c r="S280" s="11" t="s">
        <v>36</v>
      </c>
      <c r="T280" s="11" t="s">
        <v>36</v>
      </c>
      <c r="U280" s="11" t="s">
        <v>36</v>
      </c>
      <c r="V280" s="11" t="s">
        <v>36</v>
      </c>
      <c r="W280" s="11">
        <f t="shared" si="29"/>
        <v>29037.529500000004</v>
      </c>
      <c r="X280" s="11" t="s">
        <v>36</v>
      </c>
    </row>
    <row r="281" spans="1:24" x14ac:dyDescent="0.75">
      <c r="A281" t="s">
        <v>31</v>
      </c>
      <c r="B281" t="s">
        <v>53</v>
      </c>
      <c r="C281" s="8">
        <v>1504</v>
      </c>
      <c r="D281" s="3" t="s">
        <v>39</v>
      </c>
      <c r="E281" s="3" t="str">
        <f t="shared" si="28"/>
        <v>CMG 1504  Level 4</v>
      </c>
      <c r="F281" s="9" cm="1">
        <f t="array" ref="F281">SUMPRODUCT(('[1]CMG Matrix 2023.07.01'!$A$4:$A$703=$B$1)*('[1]CMG Matrix 2023.07.01'!$D$4:$D$703=$C281)*('[1]CMG Matrix 2023.07.01'!$M$3:$P$3=$D281)*('[1]CMG Matrix 2023.07.01'!$M$4:$P$703))</f>
        <v>29581.72</v>
      </c>
      <c r="G281" t="s">
        <v>34</v>
      </c>
      <c r="H281" t="s">
        <v>35</v>
      </c>
      <c r="I281" s="10">
        <f t="shared" si="25"/>
        <v>27510.999600000003</v>
      </c>
      <c r="J281" s="10">
        <f t="shared" si="26"/>
        <v>29581.72</v>
      </c>
      <c r="K281" s="10">
        <f t="shared" si="30"/>
        <v>29581.72</v>
      </c>
      <c r="L281" s="11" t="s">
        <v>36</v>
      </c>
      <c r="M281" s="10">
        <f t="shared" si="27"/>
        <v>29581.72</v>
      </c>
      <c r="N281" s="10"/>
      <c r="O281" s="11" t="s">
        <v>36</v>
      </c>
      <c r="P281" s="11" t="s">
        <v>36</v>
      </c>
      <c r="Q281" s="11" t="s">
        <v>36</v>
      </c>
      <c r="R281" s="11" t="s">
        <v>36</v>
      </c>
      <c r="S281" s="11" t="s">
        <v>36</v>
      </c>
      <c r="T281" s="11" t="s">
        <v>36</v>
      </c>
      <c r="U281" s="11" t="s">
        <v>36</v>
      </c>
      <c r="V281" s="11" t="s">
        <v>36</v>
      </c>
      <c r="W281" s="11">
        <f t="shared" si="29"/>
        <v>27510.999600000003</v>
      </c>
      <c r="X281" s="11" t="s">
        <v>36</v>
      </c>
    </row>
    <row r="282" spans="1:24" x14ac:dyDescent="0.75">
      <c r="A282" t="s">
        <v>31</v>
      </c>
      <c r="B282" t="s">
        <v>54</v>
      </c>
      <c r="C282" s="8">
        <v>1601</v>
      </c>
      <c r="D282" s="3" t="s">
        <v>33</v>
      </c>
      <c r="E282" s="3" t="str">
        <f t="shared" si="28"/>
        <v>CMG 1601  Level 1</v>
      </c>
      <c r="F282" s="9" cm="1">
        <f t="array" ref="F282">SUMPRODUCT(('[1]CMG Matrix 2023.07.01'!$A$4:$A$703=$B$1)*('[1]CMG Matrix 2023.07.01'!$D$4:$D$703=$C282)*('[1]CMG Matrix 2023.07.01'!$M$3:$P$3=$D282)*('[1]CMG Matrix 2023.07.01'!$M$4:$P$703))</f>
        <v>20390.41</v>
      </c>
      <c r="G282" t="s">
        <v>34</v>
      </c>
      <c r="H282" t="s">
        <v>35</v>
      </c>
      <c r="I282" s="10">
        <f t="shared" si="25"/>
        <v>18963.081300000002</v>
      </c>
      <c r="J282" s="10">
        <f t="shared" si="26"/>
        <v>20390.41</v>
      </c>
      <c r="K282" s="10">
        <f t="shared" si="30"/>
        <v>20390.41</v>
      </c>
      <c r="L282" s="11" t="s">
        <v>36</v>
      </c>
      <c r="M282" s="10">
        <f t="shared" si="27"/>
        <v>20390.41</v>
      </c>
      <c r="N282" s="10"/>
      <c r="O282" s="11" t="s">
        <v>36</v>
      </c>
      <c r="P282" s="11" t="s">
        <v>36</v>
      </c>
      <c r="Q282" s="11" t="s">
        <v>36</v>
      </c>
      <c r="R282" s="11" t="s">
        <v>36</v>
      </c>
      <c r="S282" s="11" t="s">
        <v>36</v>
      </c>
      <c r="T282" s="11" t="s">
        <v>36</v>
      </c>
      <c r="U282" s="11" t="s">
        <v>36</v>
      </c>
      <c r="V282" s="11" t="s">
        <v>36</v>
      </c>
      <c r="W282" s="11">
        <f t="shared" si="29"/>
        <v>18963.081300000002</v>
      </c>
      <c r="X282" s="11" t="s">
        <v>36</v>
      </c>
    </row>
    <row r="283" spans="1:24" x14ac:dyDescent="0.75">
      <c r="A283" t="s">
        <v>31</v>
      </c>
      <c r="B283" t="s">
        <v>54</v>
      </c>
      <c r="C283" s="8">
        <v>1601</v>
      </c>
      <c r="D283" s="3" t="s">
        <v>37</v>
      </c>
      <c r="E283" s="3" t="str">
        <f t="shared" si="28"/>
        <v>CMG 1601  Level 2</v>
      </c>
      <c r="F283" s="9" cm="1">
        <f t="array" ref="F283">SUMPRODUCT(('[1]CMG Matrix 2023.07.01'!$A$4:$A$703=$B$1)*('[1]CMG Matrix 2023.07.01'!$D$4:$D$703=$C283)*('[1]CMG Matrix 2023.07.01'!$M$3:$P$3=$D283)*('[1]CMG Matrix 2023.07.01'!$M$4:$P$703))</f>
        <v>15306.28</v>
      </c>
      <c r="G283" t="s">
        <v>34</v>
      </c>
      <c r="H283" t="s">
        <v>35</v>
      </c>
      <c r="I283" s="10">
        <f t="shared" si="25"/>
        <v>14234.840400000001</v>
      </c>
      <c r="J283" s="10">
        <f t="shared" si="26"/>
        <v>15306.28</v>
      </c>
      <c r="K283" s="10">
        <f t="shared" si="30"/>
        <v>15306.28</v>
      </c>
      <c r="L283" s="11" t="s">
        <v>36</v>
      </c>
      <c r="M283" s="10">
        <f t="shared" si="27"/>
        <v>15306.28</v>
      </c>
      <c r="N283" s="10"/>
      <c r="O283" s="11" t="s">
        <v>36</v>
      </c>
      <c r="P283" s="11" t="s">
        <v>36</v>
      </c>
      <c r="Q283" s="11" t="s">
        <v>36</v>
      </c>
      <c r="R283" s="11" t="s">
        <v>36</v>
      </c>
      <c r="S283" s="11" t="s">
        <v>36</v>
      </c>
      <c r="T283" s="11" t="s">
        <v>36</v>
      </c>
      <c r="U283" s="11" t="s">
        <v>36</v>
      </c>
      <c r="V283" s="11" t="s">
        <v>36</v>
      </c>
      <c r="W283" s="11">
        <f t="shared" si="29"/>
        <v>14234.840400000001</v>
      </c>
      <c r="X283" s="11" t="s">
        <v>36</v>
      </c>
    </row>
    <row r="284" spans="1:24" x14ac:dyDescent="0.75">
      <c r="A284" t="s">
        <v>31</v>
      </c>
      <c r="B284" t="s">
        <v>54</v>
      </c>
      <c r="C284" s="8">
        <v>1601</v>
      </c>
      <c r="D284" s="3" t="s">
        <v>38</v>
      </c>
      <c r="E284" s="3" t="str">
        <f t="shared" si="28"/>
        <v>CMG 1601  Level 3</v>
      </c>
      <c r="F284" s="9" cm="1">
        <f t="array" ref="F284">SUMPRODUCT(('[1]CMG Matrix 2023.07.01'!$A$4:$A$703=$B$1)*('[1]CMG Matrix 2023.07.01'!$D$4:$D$703=$C284)*('[1]CMG Matrix 2023.07.01'!$M$3:$P$3=$D284)*('[1]CMG Matrix 2023.07.01'!$M$4:$P$703))</f>
        <v>15115.92</v>
      </c>
      <c r="G284" t="s">
        <v>34</v>
      </c>
      <c r="H284" t="s">
        <v>35</v>
      </c>
      <c r="I284" s="10">
        <f t="shared" si="25"/>
        <v>14057.805600000002</v>
      </c>
      <c r="J284" s="10">
        <f t="shared" si="26"/>
        <v>15115.92</v>
      </c>
      <c r="K284" s="10">
        <f t="shared" si="30"/>
        <v>15115.92</v>
      </c>
      <c r="L284" s="11" t="s">
        <v>36</v>
      </c>
      <c r="M284" s="10">
        <f t="shared" si="27"/>
        <v>15115.92</v>
      </c>
      <c r="N284" s="10"/>
      <c r="O284" s="11" t="s">
        <v>36</v>
      </c>
      <c r="P284" s="11" t="s">
        <v>36</v>
      </c>
      <c r="Q284" s="11" t="s">
        <v>36</v>
      </c>
      <c r="R284" s="11" t="s">
        <v>36</v>
      </c>
      <c r="S284" s="11" t="s">
        <v>36</v>
      </c>
      <c r="T284" s="11" t="s">
        <v>36</v>
      </c>
      <c r="U284" s="11" t="s">
        <v>36</v>
      </c>
      <c r="V284" s="11" t="s">
        <v>36</v>
      </c>
      <c r="W284" s="11">
        <f t="shared" si="29"/>
        <v>14057.805600000002</v>
      </c>
      <c r="X284" s="11" t="s">
        <v>36</v>
      </c>
    </row>
    <row r="285" spans="1:24" x14ac:dyDescent="0.75">
      <c r="A285" t="s">
        <v>31</v>
      </c>
      <c r="B285" t="s">
        <v>54</v>
      </c>
      <c r="C285" s="8">
        <v>1601</v>
      </c>
      <c r="D285" s="3" t="s">
        <v>39</v>
      </c>
      <c r="E285" s="3" t="str">
        <f t="shared" si="28"/>
        <v>CMG 1601  Level 4</v>
      </c>
      <c r="F285" s="9" cm="1">
        <f t="array" ref="F285">SUMPRODUCT(('[1]CMG Matrix 2023.07.01'!$A$4:$A$703=$B$1)*('[1]CMG Matrix 2023.07.01'!$D$4:$D$703=$C285)*('[1]CMG Matrix 2023.07.01'!$M$3:$P$3=$D285)*('[1]CMG Matrix 2023.07.01'!$M$4:$P$703))</f>
        <v>13892.92</v>
      </c>
      <c r="G285" t="s">
        <v>34</v>
      </c>
      <c r="H285" t="s">
        <v>35</v>
      </c>
      <c r="I285" s="10">
        <f t="shared" si="25"/>
        <v>12920.4156</v>
      </c>
      <c r="J285" s="10">
        <f t="shared" si="26"/>
        <v>13892.92</v>
      </c>
      <c r="K285" s="10">
        <f t="shared" si="30"/>
        <v>13892.92</v>
      </c>
      <c r="L285" s="11" t="s">
        <v>36</v>
      </c>
      <c r="M285" s="10">
        <f t="shared" si="27"/>
        <v>13892.92</v>
      </c>
      <c r="N285" s="10"/>
      <c r="O285" s="11" t="s">
        <v>36</v>
      </c>
      <c r="P285" s="11" t="s">
        <v>36</v>
      </c>
      <c r="Q285" s="11" t="s">
        <v>36</v>
      </c>
      <c r="R285" s="11" t="s">
        <v>36</v>
      </c>
      <c r="S285" s="11" t="s">
        <v>36</v>
      </c>
      <c r="T285" s="11" t="s">
        <v>36</v>
      </c>
      <c r="U285" s="11" t="s">
        <v>36</v>
      </c>
      <c r="V285" s="11" t="s">
        <v>36</v>
      </c>
      <c r="W285" s="11">
        <f t="shared" si="29"/>
        <v>12920.4156</v>
      </c>
      <c r="X285" s="11" t="s">
        <v>36</v>
      </c>
    </row>
    <row r="286" spans="1:24" x14ac:dyDescent="0.75">
      <c r="A286" t="s">
        <v>31</v>
      </c>
      <c r="B286" t="s">
        <v>54</v>
      </c>
      <c r="C286" s="8">
        <v>1602</v>
      </c>
      <c r="D286" s="3" t="s">
        <v>33</v>
      </c>
      <c r="E286" s="3" t="str">
        <f t="shared" si="28"/>
        <v>CMG 1602  Level 1</v>
      </c>
      <c r="F286" s="9" cm="1">
        <f t="array" ref="F286">SUMPRODUCT(('[1]CMG Matrix 2023.07.01'!$A$4:$A$703=$B$1)*('[1]CMG Matrix 2023.07.01'!$D$4:$D$703=$C286)*('[1]CMG Matrix 2023.07.01'!$M$3:$P$3=$D286)*('[1]CMG Matrix 2023.07.01'!$M$4:$P$703))</f>
        <v>26816.07</v>
      </c>
      <c r="G286" t="s">
        <v>34</v>
      </c>
      <c r="H286" t="s">
        <v>35</v>
      </c>
      <c r="I286" s="10">
        <f t="shared" si="25"/>
        <v>24938.945100000001</v>
      </c>
      <c r="J286" s="10">
        <f t="shared" si="26"/>
        <v>26816.07</v>
      </c>
      <c r="K286" s="10">
        <f t="shared" si="30"/>
        <v>26816.07</v>
      </c>
      <c r="L286" s="11" t="s">
        <v>36</v>
      </c>
      <c r="M286" s="10">
        <f t="shared" si="27"/>
        <v>26816.07</v>
      </c>
      <c r="N286" s="10"/>
      <c r="O286" s="11" t="s">
        <v>36</v>
      </c>
      <c r="P286" s="11" t="s">
        <v>36</v>
      </c>
      <c r="Q286" s="11" t="s">
        <v>36</v>
      </c>
      <c r="R286" s="11" t="s">
        <v>36</v>
      </c>
      <c r="S286" s="11" t="s">
        <v>36</v>
      </c>
      <c r="T286" s="11" t="s">
        <v>36</v>
      </c>
      <c r="U286" s="11" t="s">
        <v>36</v>
      </c>
      <c r="V286" s="11" t="s">
        <v>36</v>
      </c>
      <c r="W286" s="11">
        <f t="shared" si="29"/>
        <v>24938.945100000001</v>
      </c>
      <c r="X286" s="11" t="s">
        <v>36</v>
      </c>
    </row>
    <row r="287" spans="1:24" x14ac:dyDescent="0.75">
      <c r="A287" t="s">
        <v>31</v>
      </c>
      <c r="B287" t="s">
        <v>54</v>
      </c>
      <c r="C287" s="8">
        <v>1602</v>
      </c>
      <c r="D287" s="3" t="s">
        <v>37</v>
      </c>
      <c r="E287" s="3" t="str">
        <f t="shared" si="28"/>
        <v>CMG 1602  Level 2</v>
      </c>
      <c r="F287" s="9" cm="1">
        <f t="array" ref="F287">SUMPRODUCT(('[1]CMG Matrix 2023.07.01'!$A$4:$A$703=$B$1)*('[1]CMG Matrix 2023.07.01'!$D$4:$D$703=$C287)*('[1]CMG Matrix 2023.07.01'!$M$3:$P$3=$D287)*('[1]CMG Matrix 2023.07.01'!$M$4:$P$703))</f>
        <v>20130.009999999998</v>
      </c>
      <c r="G287" t="s">
        <v>34</v>
      </c>
      <c r="H287" t="s">
        <v>35</v>
      </c>
      <c r="I287" s="10">
        <f t="shared" si="25"/>
        <v>18720.909299999999</v>
      </c>
      <c r="J287" s="10">
        <f t="shared" si="26"/>
        <v>20130.009999999998</v>
      </c>
      <c r="K287" s="10">
        <f t="shared" si="30"/>
        <v>20130.009999999998</v>
      </c>
      <c r="L287" s="11" t="s">
        <v>36</v>
      </c>
      <c r="M287" s="10">
        <f t="shared" si="27"/>
        <v>20130.009999999998</v>
      </c>
      <c r="N287" s="10"/>
      <c r="O287" s="11" t="s">
        <v>36</v>
      </c>
      <c r="P287" s="11" t="s">
        <v>36</v>
      </c>
      <c r="Q287" s="11" t="s">
        <v>36</v>
      </c>
      <c r="R287" s="11" t="s">
        <v>36</v>
      </c>
      <c r="S287" s="11" t="s">
        <v>36</v>
      </c>
      <c r="T287" s="11" t="s">
        <v>36</v>
      </c>
      <c r="U287" s="11" t="s">
        <v>36</v>
      </c>
      <c r="V287" s="11" t="s">
        <v>36</v>
      </c>
      <c r="W287" s="11">
        <f t="shared" si="29"/>
        <v>18720.909299999999</v>
      </c>
      <c r="X287" s="11" t="s">
        <v>36</v>
      </c>
    </row>
    <row r="288" spans="1:24" x14ac:dyDescent="0.75">
      <c r="A288" t="s">
        <v>31</v>
      </c>
      <c r="B288" t="s">
        <v>54</v>
      </c>
      <c r="C288" s="8">
        <v>1602</v>
      </c>
      <c r="D288" s="3" t="s">
        <v>38</v>
      </c>
      <c r="E288" s="3" t="str">
        <f t="shared" si="28"/>
        <v>CMG 1602  Level 3</v>
      </c>
      <c r="F288" s="9" cm="1">
        <f t="array" ref="F288">SUMPRODUCT(('[1]CMG Matrix 2023.07.01'!$A$4:$A$703=$B$1)*('[1]CMG Matrix 2023.07.01'!$D$4:$D$703=$C288)*('[1]CMG Matrix 2023.07.01'!$M$3:$P$3=$D288)*('[1]CMG Matrix 2023.07.01'!$M$4:$P$703))</f>
        <v>19878.59</v>
      </c>
      <c r="G288" t="s">
        <v>34</v>
      </c>
      <c r="H288" t="s">
        <v>35</v>
      </c>
      <c r="I288" s="10">
        <f t="shared" si="25"/>
        <v>18487.0887</v>
      </c>
      <c r="J288" s="10">
        <f t="shared" si="26"/>
        <v>19878.59</v>
      </c>
      <c r="K288" s="10">
        <f t="shared" si="30"/>
        <v>19878.59</v>
      </c>
      <c r="L288" s="11" t="s">
        <v>36</v>
      </c>
      <c r="M288" s="10">
        <f t="shared" si="27"/>
        <v>19878.59</v>
      </c>
      <c r="N288" s="10"/>
      <c r="O288" s="11" t="s">
        <v>36</v>
      </c>
      <c r="P288" s="11" t="s">
        <v>36</v>
      </c>
      <c r="Q288" s="11" t="s">
        <v>36</v>
      </c>
      <c r="R288" s="11" t="s">
        <v>36</v>
      </c>
      <c r="S288" s="11" t="s">
        <v>36</v>
      </c>
      <c r="T288" s="11" t="s">
        <v>36</v>
      </c>
      <c r="U288" s="11" t="s">
        <v>36</v>
      </c>
      <c r="V288" s="11" t="s">
        <v>36</v>
      </c>
      <c r="W288" s="11">
        <f t="shared" si="29"/>
        <v>18487.0887</v>
      </c>
      <c r="X288" s="11" t="s">
        <v>36</v>
      </c>
    </row>
    <row r="289" spans="1:24" x14ac:dyDescent="0.75">
      <c r="A289" t="s">
        <v>31</v>
      </c>
      <c r="B289" t="s">
        <v>54</v>
      </c>
      <c r="C289" s="8">
        <v>1602</v>
      </c>
      <c r="D289" s="3" t="s">
        <v>39</v>
      </c>
      <c r="E289" s="3" t="str">
        <f t="shared" si="28"/>
        <v>CMG 1602  Level 4</v>
      </c>
      <c r="F289" s="9" cm="1">
        <f t="array" ref="F289">SUMPRODUCT(('[1]CMG Matrix 2023.07.01'!$A$4:$A$703=$B$1)*('[1]CMG Matrix 2023.07.01'!$D$4:$D$703=$C289)*('[1]CMG Matrix 2023.07.01'!$M$3:$P$3=$D289)*('[1]CMG Matrix 2023.07.01'!$M$4:$P$703))</f>
        <v>18271.28</v>
      </c>
      <c r="G289" t="s">
        <v>34</v>
      </c>
      <c r="H289" t="s">
        <v>35</v>
      </c>
      <c r="I289" s="10">
        <f t="shared" si="25"/>
        <v>16992.290399999998</v>
      </c>
      <c r="J289" s="10">
        <f t="shared" si="26"/>
        <v>18271.28</v>
      </c>
      <c r="K289" s="10">
        <f t="shared" si="30"/>
        <v>18271.28</v>
      </c>
      <c r="L289" s="11" t="s">
        <v>36</v>
      </c>
      <c r="M289" s="10">
        <f t="shared" si="27"/>
        <v>18271.28</v>
      </c>
      <c r="N289" s="10"/>
      <c r="O289" s="11" t="s">
        <v>36</v>
      </c>
      <c r="P289" s="11" t="s">
        <v>36</v>
      </c>
      <c r="Q289" s="11" t="s">
        <v>36</v>
      </c>
      <c r="R289" s="11" t="s">
        <v>36</v>
      </c>
      <c r="S289" s="11" t="s">
        <v>36</v>
      </c>
      <c r="T289" s="11" t="s">
        <v>36</v>
      </c>
      <c r="U289" s="11" t="s">
        <v>36</v>
      </c>
      <c r="V289" s="11" t="s">
        <v>36</v>
      </c>
      <c r="W289" s="11">
        <f t="shared" si="29"/>
        <v>16992.290399999998</v>
      </c>
      <c r="X289" s="11" t="s">
        <v>36</v>
      </c>
    </row>
    <row r="290" spans="1:24" x14ac:dyDescent="0.75">
      <c r="A290" t="s">
        <v>31</v>
      </c>
      <c r="B290" t="s">
        <v>54</v>
      </c>
      <c r="C290" s="8">
        <v>1603</v>
      </c>
      <c r="D290" s="3" t="s">
        <v>33</v>
      </c>
      <c r="E290" s="3" t="str">
        <f t="shared" si="28"/>
        <v>CMG 1603  Level 1</v>
      </c>
      <c r="F290" s="9" cm="1">
        <f t="array" ref="F290">SUMPRODUCT(('[1]CMG Matrix 2023.07.01'!$A$4:$A$703=$B$1)*('[1]CMG Matrix 2023.07.01'!$D$4:$D$703=$C290)*('[1]CMG Matrix 2023.07.01'!$M$3:$P$3=$D290)*('[1]CMG Matrix 2023.07.01'!$M$4:$P$703))</f>
        <v>31126.19</v>
      </c>
      <c r="G290" t="s">
        <v>34</v>
      </c>
      <c r="H290" t="s">
        <v>35</v>
      </c>
      <c r="I290" s="10">
        <f t="shared" si="25"/>
        <v>28947.3567</v>
      </c>
      <c r="J290" s="10">
        <f t="shared" si="26"/>
        <v>31126.19</v>
      </c>
      <c r="K290" s="10">
        <f t="shared" si="30"/>
        <v>31126.19</v>
      </c>
      <c r="L290" s="11" t="s">
        <v>36</v>
      </c>
      <c r="M290" s="10">
        <f t="shared" si="27"/>
        <v>31126.19</v>
      </c>
      <c r="N290" s="10"/>
      <c r="O290" s="11" t="s">
        <v>36</v>
      </c>
      <c r="P290" s="11" t="s">
        <v>36</v>
      </c>
      <c r="Q290" s="11" t="s">
        <v>36</v>
      </c>
      <c r="R290" s="11" t="s">
        <v>36</v>
      </c>
      <c r="S290" s="11" t="s">
        <v>36</v>
      </c>
      <c r="T290" s="11" t="s">
        <v>36</v>
      </c>
      <c r="U290" s="11" t="s">
        <v>36</v>
      </c>
      <c r="V290" s="11" t="s">
        <v>36</v>
      </c>
      <c r="W290" s="11">
        <f t="shared" si="29"/>
        <v>28947.3567</v>
      </c>
      <c r="X290" s="11" t="s">
        <v>36</v>
      </c>
    </row>
    <row r="291" spans="1:24" x14ac:dyDescent="0.75">
      <c r="A291" t="s">
        <v>31</v>
      </c>
      <c r="B291" t="s">
        <v>54</v>
      </c>
      <c r="C291" s="8">
        <v>1603</v>
      </c>
      <c r="D291" s="3" t="s">
        <v>37</v>
      </c>
      <c r="E291" s="3" t="str">
        <f t="shared" si="28"/>
        <v>CMG 1603  Level 2</v>
      </c>
      <c r="F291" s="9" cm="1">
        <f t="array" ref="F291">SUMPRODUCT(('[1]CMG Matrix 2023.07.01'!$A$4:$A$703=$B$1)*('[1]CMG Matrix 2023.07.01'!$D$4:$D$703=$C291)*('[1]CMG Matrix 2023.07.01'!$M$3:$P$3=$D291)*('[1]CMG Matrix 2023.07.01'!$M$4:$P$703))</f>
        <v>23366.19</v>
      </c>
      <c r="G291" t="s">
        <v>34</v>
      </c>
      <c r="H291" t="s">
        <v>35</v>
      </c>
      <c r="I291" s="10">
        <f t="shared" si="25"/>
        <v>21730.556700000001</v>
      </c>
      <c r="J291" s="10">
        <f t="shared" si="26"/>
        <v>23366.19</v>
      </c>
      <c r="K291" s="10">
        <f t="shared" si="30"/>
        <v>23366.19</v>
      </c>
      <c r="L291" s="11" t="s">
        <v>36</v>
      </c>
      <c r="M291" s="10">
        <f t="shared" si="27"/>
        <v>23366.19</v>
      </c>
      <c r="N291" s="10"/>
      <c r="O291" s="11" t="s">
        <v>36</v>
      </c>
      <c r="P291" s="11" t="s">
        <v>36</v>
      </c>
      <c r="Q291" s="11" t="s">
        <v>36</v>
      </c>
      <c r="R291" s="11" t="s">
        <v>36</v>
      </c>
      <c r="S291" s="11" t="s">
        <v>36</v>
      </c>
      <c r="T291" s="11" t="s">
        <v>36</v>
      </c>
      <c r="U291" s="11" t="s">
        <v>36</v>
      </c>
      <c r="V291" s="11" t="s">
        <v>36</v>
      </c>
      <c r="W291" s="11">
        <f t="shared" si="29"/>
        <v>21730.556700000001</v>
      </c>
      <c r="X291" s="11" t="s">
        <v>36</v>
      </c>
    </row>
    <row r="292" spans="1:24" x14ac:dyDescent="0.75">
      <c r="A292" t="s">
        <v>31</v>
      </c>
      <c r="B292" t="s">
        <v>54</v>
      </c>
      <c r="C292" s="8">
        <v>1603</v>
      </c>
      <c r="D292" s="3" t="s">
        <v>38</v>
      </c>
      <c r="E292" s="3" t="str">
        <f t="shared" si="28"/>
        <v>CMG 1603  Level 3</v>
      </c>
      <c r="F292" s="9" cm="1">
        <f t="array" ref="F292">SUMPRODUCT(('[1]CMG Matrix 2023.07.01'!$A$4:$A$703=$B$1)*('[1]CMG Matrix 2023.07.01'!$D$4:$D$703=$C292)*('[1]CMG Matrix 2023.07.01'!$M$3:$P$3=$D292)*('[1]CMG Matrix 2023.07.01'!$M$4:$P$703))</f>
        <v>23075.25</v>
      </c>
      <c r="G292" t="s">
        <v>34</v>
      </c>
      <c r="H292" t="s">
        <v>35</v>
      </c>
      <c r="I292" s="10">
        <f t="shared" si="25"/>
        <v>21459.982500000002</v>
      </c>
      <c r="J292" s="10">
        <f t="shared" si="26"/>
        <v>23075.25</v>
      </c>
      <c r="K292" s="10">
        <f t="shared" si="30"/>
        <v>23075.25</v>
      </c>
      <c r="L292" s="11" t="s">
        <v>36</v>
      </c>
      <c r="M292" s="10">
        <f t="shared" si="27"/>
        <v>23075.25</v>
      </c>
      <c r="N292" s="10"/>
      <c r="O292" s="11" t="s">
        <v>36</v>
      </c>
      <c r="P292" s="11" t="s">
        <v>36</v>
      </c>
      <c r="Q292" s="11" t="s">
        <v>36</v>
      </c>
      <c r="R292" s="11" t="s">
        <v>36</v>
      </c>
      <c r="S292" s="11" t="s">
        <v>36</v>
      </c>
      <c r="T292" s="11" t="s">
        <v>36</v>
      </c>
      <c r="U292" s="11" t="s">
        <v>36</v>
      </c>
      <c r="V292" s="11" t="s">
        <v>36</v>
      </c>
      <c r="W292" s="11">
        <f t="shared" si="29"/>
        <v>21459.982500000002</v>
      </c>
      <c r="X292" s="11" t="s">
        <v>36</v>
      </c>
    </row>
    <row r="293" spans="1:24" x14ac:dyDescent="0.75">
      <c r="A293" t="s">
        <v>31</v>
      </c>
      <c r="B293" t="s">
        <v>54</v>
      </c>
      <c r="C293" s="8">
        <v>1603</v>
      </c>
      <c r="D293" s="3" t="s">
        <v>39</v>
      </c>
      <c r="E293" s="3" t="str">
        <f t="shared" si="28"/>
        <v>CMG 1603  Level 4</v>
      </c>
      <c r="F293" s="9" cm="1">
        <f t="array" ref="F293">SUMPRODUCT(('[1]CMG Matrix 2023.07.01'!$A$4:$A$703=$B$1)*('[1]CMG Matrix 2023.07.01'!$D$4:$D$703=$C293)*('[1]CMG Matrix 2023.07.01'!$M$3:$P$3=$D293)*('[1]CMG Matrix 2023.07.01'!$M$4:$P$703))</f>
        <v>21209.33</v>
      </c>
      <c r="G293" t="s">
        <v>34</v>
      </c>
      <c r="H293" t="s">
        <v>35</v>
      </c>
      <c r="I293" s="10">
        <f t="shared" si="25"/>
        <v>19724.676900000002</v>
      </c>
      <c r="J293" s="10">
        <f t="shared" si="26"/>
        <v>21209.33</v>
      </c>
      <c r="K293" s="10">
        <f t="shared" si="30"/>
        <v>21209.33</v>
      </c>
      <c r="L293" s="11" t="s">
        <v>36</v>
      </c>
      <c r="M293" s="10">
        <f t="shared" si="27"/>
        <v>21209.33</v>
      </c>
      <c r="N293" s="10"/>
      <c r="O293" s="11" t="s">
        <v>36</v>
      </c>
      <c r="P293" s="11" t="s">
        <v>36</v>
      </c>
      <c r="Q293" s="11" t="s">
        <v>36</v>
      </c>
      <c r="R293" s="11" t="s">
        <v>36</v>
      </c>
      <c r="S293" s="11" t="s">
        <v>36</v>
      </c>
      <c r="T293" s="11" t="s">
        <v>36</v>
      </c>
      <c r="U293" s="11" t="s">
        <v>36</v>
      </c>
      <c r="V293" s="11" t="s">
        <v>36</v>
      </c>
      <c r="W293" s="11">
        <f t="shared" si="29"/>
        <v>19724.676900000002</v>
      </c>
      <c r="X293" s="11" t="s">
        <v>36</v>
      </c>
    </row>
    <row r="294" spans="1:24" x14ac:dyDescent="0.75">
      <c r="A294" t="s">
        <v>31</v>
      </c>
      <c r="B294" t="s">
        <v>54</v>
      </c>
      <c r="C294" s="8">
        <v>1604</v>
      </c>
      <c r="D294" s="3" t="s">
        <v>33</v>
      </c>
      <c r="E294" s="3" t="str">
        <f t="shared" si="28"/>
        <v>CMG 1604  Level 1</v>
      </c>
      <c r="F294" s="9" cm="1">
        <f t="array" ref="F294">SUMPRODUCT(('[1]CMG Matrix 2023.07.01'!$A$4:$A$703=$B$1)*('[1]CMG Matrix 2023.07.01'!$D$4:$D$703=$C294)*('[1]CMG Matrix 2023.07.01'!$M$3:$P$3=$D294)*('[1]CMG Matrix 2023.07.01'!$M$4:$P$703))</f>
        <v>38453.370000000003</v>
      </c>
      <c r="G294" t="s">
        <v>34</v>
      </c>
      <c r="H294" t="s">
        <v>35</v>
      </c>
      <c r="I294" s="10">
        <f t="shared" si="25"/>
        <v>35761.634100000003</v>
      </c>
      <c r="J294" s="10">
        <f t="shared" si="26"/>
        <v>38453.370000000003</v>
      </c>
      <c r="K294" s="10">
        <f t="shared" si="30"/>
        <v>38453.370000000003</v>
      </c>
      <c r="L294" s="11" t="s">
        <v>36</v>
      </c>
      <c r="M294" s="10">
        <f t="shared" si="27"/>
        <v>38453.370000000003</v>
      </c>
      <c r="N294" s="10"/>
      <c r="O294" s="11" t="s">
        <v>36</v>
      </c>
      <c r="P294" s="11" t="s">
        <v>36</v>
      </c>
      <c r="Q294" s="11" t="s">
        <v>36</v>
      </c>
      <c r="R294" s="11" t="s">
        <v>36</v>
      </c>
      <c r="S294" s="11" t="s">
        <v>36</v>
      </c>
      <c r="T294" s="11" t="s">
        <v>36</v>
      </c>
      <c r="U294" s="11" t="s">
        <v>36</v>
      </c>
      <c r="V294" s="11" t="s">
        <v>36</v>
      </c>
      <c r="W294" s="11">
        <f t="shared" si="29"/>
        <v>35761.634100000003</v>
      </c>
      <c r="X294" s="11" t="s">
        <v>36</v>
      </c>
    </row>
    <row r="295" spans="1:24" x14ac:dyDescent="0.75">
      <c r="A295" t="s">
        <v>31</v>
      </c>
      <c r="B295" t="s">
        <v>54</v>
      </c>
      <c r="C295" s="8">
        <v>1604</v>
      </c>
      <c r="D295" s="3" t="s">
        <v>37</v>
      </c>
      <c r="E295" s="3" t="str">
        <f t="shared" si="28"/>
        <v>CMG 1604  Level 2</v>
      </c>
      <c r="F295" s="9" cm="1">
        <f t="array" ref="F295">SUMPRODUCT(('[1]CMG Matrix 2023.07.01'!$A$4:$A$703=$B$1)*('[1]CMG Matrix 2023.07.01'!$D$4:$D$703=$C295)*('[1]CMG Matrix 2023.07.01'!$M$3:$P$3=$D295)*('[1]CMG Matrix 2023.07.01'!$M$4:$P$703))</f>
        <v>28866.97</v>
      </c>
      <c r="G295" t="s">
        <v>34</v>
      </c>
      <c r="H295" t="s">
        <v>35</v>
      </c>
      <c r="I295" s="10">
        <f t="shared" si="25"/>
        <v>26846.282100000004</v>
      </c>
      <c r="J295" s="10">
        <f t="shared" si="26"/>
        <v>28866.97</v>
      </c>
      <c r="K295" s="10">
        <f t="shared" si="30"/>
        <v>28866.97</v>
      </c>
      <c r="L295" s="11" t="s">
        <v>36</v>
      </c>
      <c r="M295" s="10">
        <f t="shared" si="27"/>
        <v>28866.97</v>
      </c>
      <c r="N295" s="10"/>
      <c r="O295" s="11" t="s">
        <v>36</v>
      </c>
      <c r="P295" s="11" t="s">
        <v>36</v>
      </c>
      <c r="Q295" s="11" t="s">
        <v>36</v>
      </c>
      <c r="R295" s="11" t="s">
        <v>36</v>
      </c>
      <c r="S295" s="11" t="s">
        <v>36</v>
      </c>
      <c r="T295" s="11" t="s">
        <v>36</v>
      </c>
      <c r="U295" s="11" t="s">
        <v>36</v>
      </c>
      <c r="V295" s="11" t="s">
        <v>36</v>
      </c>
      <c r="W295" s="11">
        <f t="shared" si="29"/>
        <v>26846.282100000004</v>
      </c>
      <c r="X295" s="11" t="s">
        <v>36</v>
      </c>
    </row>
    <row r="296" spans="1:24" x14ac:dyDescent="0.75">
      <c r="A296" t="s">
        <v>31</v>
      </c>
      <c r="B296" t="s">
        <v>54</v>
      </c>
      <c r="C296" s="8">
        <v>1604</v>
      </c>
      <c r="D296" s="3" t="s">
        <v>38</v>
      </c>
      <c r="E296" s="3" t="str">
        <f t="shared" si="28"/>
        <v>CMG 1604  Level 3</v>
      </c>
      <c r="F296" s="9" cm="1">
        <f t="array" ref="F296">SUMPRODUCT(('[1]CMG Matrix 2023.07.01'!$A$4:$A$703=$B$1)*('[1]CMG Matrix 2023.07.01'!$D$4:$D$703=$C296)*('[1]CMG Matrix 2023.07.01'!$M$3:$P$3=$D296)*('[1]CMG Matrix 2023.07.01'!$M$4:$P$703))</f>
        <v>28506</v>
      </c>
      <c r="G296" t="s">
        <v>34</v>
      </c>
      <c r="H296" t="s">
        <v>35</v>
      </c>
      <c r="I296" s="10">
        <f t="shared" si="25"/>
        <v>26510.58</v>
      </c>
      <c r="J296" s="10">
        <f t="shared" si="26"/>
        <v>28506</v>
      </c>
      <c r="K296" s="10">
        <f t="shared" si="30"/>
        <v>28506</v>
      </c>
      <c r="L296" s="11" t="s">
        <v>36</v>
      </c>
      <c r="M296" s="10">
        <f t="shared" si="27"/>
        <v>28506</v>
      </c>
      <c r="N296" s="10"/>
      <c r="O296" s="11" t="s">
        <v>36</v>
      </c>
      <c r="P296" s="11" t="s">
        <v>36</v>
      </c>
      <c r="Q296" s="11" t="s">
        <v>36</v>
      </c>
      <c r="R296" s="11" t="s">
        <v>36</v>
      </c>
      <c r="S296" s="11" t="s">
        <v>36</v>
      </c>
      <c r="T296" s="11" t="s">
        <v>36</v>
      </c>
      <c r="U296" s="11" t="s">
        <v>36</v>
      </c>
      <c r="V296" s="11" t="s">
        <v>36</v>
      </c>
      <c r="W296" s="11">
        <f t="shared" si="29"/>
        <v>26510.58</v>
      </c>
      <c r="X296" s="11" t="s">
        <v>36</v>
      </c>
    </row>
    <row r="297" spans="1:24" x14ac:dyDescent="0.75">
      <c r="A297" t="s">
        <v>31</v>
      </c>
      <c r="B297" t="s">
        <v>54</v>
      </c>
      <c r="C297" s="8">
        <v>1604</v>
      </c>
      <c r="D297" s="3" t="s">
        <v>39</v>
      </c>
      <c r="E297" s="3" t="str">
        <f t="shared" si="28"/>
        <v>CMG 1604  Level 4</v>
      </c>
      <c r="F297" s="9" cm="1">
        <f t="array" ref="F297">SUMPRODUCT(('[1]CMG Matrix 2023.07.01'!$A$4:$A$703=$B$1)*('[1]CMG Matrix 2023.07.01'!$D$4:$D$703=$C297)*('[1]CMG Matrix 2023.07.01'!$M$3:$P$3=$D297)*('[1]CMG Matrix 2023.07.01'!$M$4:$P$703))</f>
        <v>26201.88</v>
      </c>
      <c r="G297" t="s">
        <v>34</v>
      </c>
      <c r="H297" t="s">
        <v>35</v>
      </c>
      <c r="I297" s="10">
        <f t="shared" si="25"/>
        <v>24367.748400000004</v>
      </c>
      <c r="J297" s="10">
        <f t="shared" si="26"/>
        <v>26201.88</v>
      </c>
      <c r="K297" s="10">
        <f t="shared" si="30"/>
        <v>26201.88</v>
      </c>
      <c r="L297" s="11" t="s">
        <v>36</v>
      </c>
      <c r="M297" s="10">
        <f t="shared" si="27"/>
        <v>26201.88</v>
      </c>
      <c r="N297" s="10"/>
      <c r="O297" s="11" t="s">
        <v>36</v>
      </c>
      <c r="P297" s="11" t="s">
        <v>36</v>
      </c>
      <c r="Q297" s="11" t="s">
        <v>36</v>
      </c>
      <c r="R297" s="11" t="s">
        <v>36</v>
      </c>
      <c r="S297" s="11" t="s">
        <v>36</v>
      </c>
      <c r="T297" s="11" t="s">
        <v>36</v>
      </c>
      <c r="U297" s="11" t="s">
        <v>36</v>
      </c>
      <c r="V297" s="11" t="s">
        <v>36</v>
      </c>
      <c r="W297" s="11">
        <f t="shared" si="29"/>
        <v>24367.748400000004</v>
      </c>
      <c r="X297" s="11" t="s">
        <v>36</v>
      </c>
    </row>
    <row r="298" spans="1:24" x14ac:dyDescent="0.75">
      <c r="A298" t="s">
        <v>31</v>
      </c>
      <c r="B298" t="s">
        <v>55</v>
      </c>
      <c r="C298" s="8">
        <v>1701</v>
      </c>
      <c r="D298" s="3" t="s">
        <v>33</v>
      </c>
      <c r="E298" s="3" t="str">
        <f t="shared" si="28"/>
        <v>CMG 1701  Level 1</v>
      </c>
      <c r="F298" s="9" cm="1">
        <f t="array" ref="F298">SUMPRODUCT(('[1]CMG Matrix 2023.07.01'!$A$4:$A$703=$B$1)*('[1]CMG Matrix 2023.07.01'!$D$4:$D$703=$C298)*('[1]CMG Matrix 2023.07.01'!$M$3:$P$3=$D298)*('[1]CMG Matrix 2023.07.01'!$M$4:$P$703))</f>
        <v>24598.16</v>
      </c>
      <c r="G298" t="s">
        <v>34</v>
      </c>
      <c r="H298" t="s">
        <v>35</v>
      </c>
      <c r="I298" s="10">
        <f t="shared" si="25"/>
        <v>22876.288800000002</v>
      </c>
      <c r="J298" s="10">
        <f t="shared" si="26"/>
        <v>24598.16</v>
      </c>
      <c r="K298" s="10">
        <f t="shared" si="30"/>
        <v>24598.16</v>
      </c>
      <c r="L298" s="11" t="s">
        <v>36</v>
      </c>
      <c r="M298" s="10">
        <f t="shared" si="27"/>
        <v>24598.16</v>
      </c>
      <c r="N298" s="10"/>
      <c r="O298" s="11" t="s">
        <v>36</v>
      </c>
      <c r="P298" s="11" t="s">
        <v>36</v>
      </c>
      <c r="Q298" s="11" t="s">
        <v>36</v>
      </c>
      <c r="R298" s="11" t="s">
        <v>36</v>
      </c>
      <c r="S298" s="11" t="s">
        <v>36</v>
      </c>
      <c r="T298" s="11" t="s">
        <v>36</v>
      </c>
      <c r="U298" s="11" t="s">
        <v>36</v>
      </c>
      <c r="V298" s="11" t="s">
        <v>36</v>
      </c>
      <c r="W298" s="11">
        <f t="shared" si="29"/>
        <v>22876.288800000002</v>
      </c>
      <c r="X298" s="11" t="s">
        <v>36</v>
      </c>
    </row>
    <row r="299" spans="1:24" x14ac:dyDescent="0.75">
      <c r="A299" t="s">
        <v>31</v>
      </c>
      <c r="B299" t="s">
        <v>55</v>
      </c>
      <c r="C299" s="8">
        <v>1701</v>
      </c>
      <c r="D299" s="3" t="s">
        <v>37</v>
      </c>
      <c r="E299" s="3" t="str">
        <f t="shared" si="28"/>
        <v>CMG 1701  Level 2</v>
      </c>
      <c r="F299" s="9" cm="1">
        <f t="array" ref="F299">SUMPRODUCT(('[1]CMG Matrix 2023.07.01'!$A$4:$A$703=$B$1)*('[1]CMG Matrix 2023.07.01'!$D$4:$D$703=$C299)*('[1]CMG Matrix 2023.07.01'!$M$3:$P$3=$D299)*('[1]CMG Matrix 2023.07.01'!$M$4:$P$703))</f>
        <v>18666.37</v>
      </c>
      <c r="G299" t="s">
        <v>34</v>
      </c>
      <c r="H299" t="s">
        <v>35</v>
      </c>
      <c r="I299" s="10">
        <f t="shared" si="25"/>
        <v>17359.724099999999</v>
      </c>
      <c r="J299" s="10">
        <f t="shared" si="26"/>
        <v>18666.37</v>
      </c>
      <c r="K299" s="10">
        <f t="shared" si="30"/>
        <v>18666.37</v>
      </c>
      <c r="L299" s="11" t="s">
        <v>36</v>
      </c>
      <c r="M299" s="10">
        <f t="shared" si="27"/>
        <v>18666.37</v>
      </c>
      <c r="N299" s="10"/>
      <c r="O299" s="11" t="s">
        <v>36</v>
      </c>
      <c r="P299" s="11" t="s">
        <v>36</v>
      </c>
      <c r="Q299" s="11" t="s">
        <v>36</v>
      </c>
      <c r="R299" s="11" t="s">
        <v>36</v>
      </c>
      <c r="S299" s="11" t="s">
        <v>36</v>
      </c>
      <c r="T299" s="11" t="s">
        <v>36</v>
      </c>
      <c r="U299" s="11" t="s">
        <v>36</v>
      </c>
      <c r="V299" s="11" t="s">
        <v>36</v>
      </c>
      <c r="W299" s="11">
        <f t="shared" si="29"/>
        <v>17359.724099999999</v>
      </c>
      <c r="X299" s="11" t="s">
        <v>36</v>
      </c>
    </row>
    <row r="300" spans="1:24" x14ac:dyDescent="0.75">
      <c r="A300" t="s">
        <v>31</v>
      </c>
      <c r="B300" t="s">
        <v>55</v>
      </c>
      <c r="C300" s="8">
        <v>1701</v>
      </c>
      <c r="D300" s="3" t="s">
        <v>38</v>
      </c>
      <c r="E300" s="3" t="str">
        <f t="shared" si="28"/>
        <v>CMG 1701  Level 3</v>
      </c>
      <c r="F300" s="9" cm="1">
        <f t="array" ref="F300">SUMPRODUCT(('[1]CMG Matrix 2023.07.01'!$A$4:$A$703=$B$1)*('[1]CMG Matrix 2023.07.01'!$D$4:$D$703=$C300)*('[1]CMG Matrix 2023.07.01'!$M$3:$P$3=$D300)*('[1]CMG Matrix 2023.07.01'!$M$4:$P$703))</f>
        <v>17676.84</v>
      </c>
      <c r="G300" t="s">
        <v>34</v>
      </c>
      <c r="H300" t="s">
        <v>35</v>
      </c>
      <c r="I300" s="10">
        <f t="shared" si="25"/>
        <v>16439.461200000002</v>
      </c>
      <c r="J300" s="10">
        <f t="shared" si="26"/>
        <v>17676.84</v>
      </c>
      <c r="K300" s="10">
        <f t="shared" si="30"/>
        <v>17676.84</v>
      </c>
      <c r="L300" s="11" t="s">
        <v>36</v>
      </c>
      <c r="M300" s="10">
        <f t="shared" si="27"/>
        <v>17676.84</v>
      </c>
      <c r="N300" s="10"/>
      <c r="O300" s="11" t="s">
        <v>36</v>
      </c>
      <c r="P300" s="11" t="s">
        <v>36</v>
      </c>
      <c r="Q300" s="11" t="s">
        <v>36</v>
      </c>
      <c r="R300" s="11" t="s">
        <v>36</v>
      </c>
      <c r="S300" s="11" t="s">
        <v>36</v>
      </c>
      <c r="T300" s="11" t="s">
        <v>36</v>
      </c>
      <c r="U300" s="11" t="s">
        <v>36</v>
      </c>
      <c r="V300" s="11" t="s">
        <v>36</v>
      </c>
      <c r="W300" s="11">
        <f t="shared" si="29"/>
        <v>16439.461200000002</v>
      </c>
      <c r="X300" s="11" t="s">
        <v>36</v>
      </c>
    </row>
    <row r="301" spans="1:24" x14ac:dyDescent="0.75">
      <c r="A301" t="s">
        <v>31</v>
      </c>
      <c r="B301" t="s">
        <v>55</v>
      </c>
      <c r="C301" s="8">
        <v>1701</v>
      </c>
      <c r="D301" s="3" t="s">
        <v>39</v>
      </c>
      <c r="E301" s="3" t="str">
        <f t="shared" si="28"/>
        <v>CMG 1701  Level 4</v>
      </c>
      <c r="F301" s="9" cm="1">
        <f t="array" ref="F301">SUMPRODUCT(('[1]CMG Matrix 2023.07.01'!$A$4:$A$703=$B$1)*('[1]CMG Matrix 2023.07.01'!$D$4:$D$703=$C301)*('[1]CMG Matrix 2023.07.01'!$M$3:$P$3=$D301)*('[1]CMG Matrix 2023.07.01'!$M$4:$P$703))</f>
        <v>16121.61</v>
      </c>
      <c r="G301" t="s">
        <v>34</v>
      </c>
      <c r="H301" t="s">
        <v>35</v>
      </c>
      <c r="I301" s="10">
        <f t="shared" si="25"/>
        <v>14993.097300000001</v>
      </c>
      <c r="J301" s="10">
        <f t="shared" si="26"/>
        <v>16121.61</v>
      </c>
      <c r="K301" s="10">
        <f t="shared" si="30"/>
        <v>16121.61</v>
      </c>
      <c r="L301" s="11" t="s">
        <v>36</v>
      </c>
      <c r="M301" s="10">
        <f t="shared" si="27"/>
        <v>16121.61</v>
      </c>
      <c r="N301" s="10"/>
      <c r="O301" s="11" t="s">
        <v>36</v>
      </c>
      <c r="P301" s="11" t="s">
        <v>36</v>
      </c>
      <c r="Q301" s="11" t="s">
        <v>36</v>
      </c>
      <c r="R301" s="11" t="s">
        <v>36</v>
      </c>
      <c r="S301" s="11" t="s">
        <v>36</v>
      </c>
      <c r="T301" s="11" t="s">
        <v>36</v>
      </c>
      <c r="U301" s="11" t="s">
        <v>36</v>
      </c>
      <c r="V301" s="11" t="s">
        <v>36</v>
      </c>
      <c r="W301" s="11">
        <f t="shared" si="29"/>
        <v>14993.097300000001</v>
      </c>
      <c r="X301" s="11" t="s">
        <v>36</v>
      </c>
    </row>
    <row r="302" spans="1:24" x14ac:dyDescent="0.75">
      <c r="A302" t="s">
        <v>31</v>
      </c>
      <c r="B302" t="s">
        <v>55</v>
      </c>
      <c r="C302" s="8">
        <v>1702</v>
      </c>
      <c r="D302" s="3" t="s">
        <v>33</v>
      </c>
      <c r="E302" s="3" t="str">
        <f t="shared" si="28"/>
        <v>CMG 1702  Level 1</v>
      </c>
      <c r="F302" s="9" cm="1">
        <f t="array" ref="F302">SUMPRODUCT(('[1]CMG Matrix 2023.07.01'!$A$4:$A$703=$B$1)*('[1]CMG Matrix 2023.07.01'!$D$4:$D$703=$C302)*('[1]CMG Matrix 2023.07.01'!$M$3:$P$3=$D302)*('[1]CMG Matrix 2023.07.01'!$M$4:$P$703))</f>
        <v>29693.07</v>
      </c>
      <c r="G302" t="s">
        <v>34</v>
      </c>
      <c r="H302" t="s">
        <v>35</v>
      </c>
      <c r="I302" s="10">
        <f t="shared" si="25"/>
        <v>27614.555100000001</v>
      </c>
      <c r="J302" s="10">
        <f t="shared" si="26"/>
        <v>29693.07</v>
      </c>
      <c r="K302" s="10">
        <f t="shared" si="30"/>
        <v>29693.07</v>
      </c>
      <c r="L302" s="11" t="s">
        <v>36</v>
      </c>
      <c r="M302" s="10">
        <f t="shared" si="27"/>
        <v>29693.07</v>
      </c>
      <c r="N302" s="10"/>
      <c r="O302" s="11" t="s">
        <v>36</v>
      </c>
      <c r="P302" s="11" t="s">
        <v>36</v>
      </c>
      <c r="Q302" s="11" t="s">
        <v>36</v>
      </c>
      <c r="R302" s="11" t="s">
        <v>36</v>
      </c>
      <c r="S302" s="11" t="s">
        <v>36</v>
      </c>
      <c r="T302" s="11" t="s">
        <v>36</v>
      </c>
      <c r="U302" s="11" t="s">
        <v>36</v>
      </c>
      <c r="V302" s="11" t="s">
        <v>36</v>
      </c>
      <c r="W302" s="11">
        <f t="shared" si="29"/>
        <v>27614.555100000001</v>
      </c>
      <c r="X302" s="11" t="s">
        <v>36</v>
      </c>
    </row>
    <row r="303" spans="1:24" x14ac:dyDescent="0.75">
      <c r="A303" t="s">
        <v>31</v>
      </c>
      <c r="B303" t="s">
        <v>55</v>
      </c>
      <c r="C303" s="8">
        <v>1702</v>
      </c>
      <c r="D303" s="3" t="s">
        <v>37</v>
      </c>
      <c r="E303" s="3" t="str">
        <f t="shared" si="28"/>
        <v>CMG 1702  Level 2</v>
      </c>
      <c r="F303" s="9" cm="1">
        <f t="array" ref="F303">SUMPRODUCT(('[1]CMG Matrix 2023.07.01'!$A$4:$A$703=$B$1)*('[1]CMG Matrix 2023.07.01'!$D$4:$D$703=$C303)*('[1]CMG Matrix 2023.07.01'!$M$3:$P$3=$D303)*('[1]CMG Matrix 2023.07.01'!$M$4:$P$703))</f>
        <v>22532.89</v>
      </c>
      <c r="G303" t="s">
        <v>34</v>
      </c>
      <c r="H303" t="s">
        <v>35</v>
      </c>
      <c r="I303" s="10">
        <f t="shared" si="25"/>
        <v>20955.5877</v>
      </c>
      <c r="J303" s="10">
        <f t="shared" si="26"/>
        <v>22532.89</v>
      </c>
      <c r="K303" s="10">
        <f t="shared" si="30"/>
        <v>22532.89</v>
      </c>
      <c r="L303" s="11" t="s">
        <v>36</v>
      </c>
      <c r="M303" s="10">
        <f t="shared" si="27"/>
        <v>22532.89</v>
      </c>
      <c r="N303" s="10"/>
      <c r="O303" s="11" t="s">
        <v>36</v>
      </c>
      <c r="P303" s="11" t="s">
        <v>36</v>
      </c>
      <c r="Q303" s="11" t="s">
        <v>36</v>
      </c>
      <c r="R303" s="11" t="s">
        <v>36</v>
      </c>
      <c r="S303" s="11" t="s">
        <v>36</v>
      </c>
      <c r="T303" s="11" t="s">
        <v>36</v>
      </c>
      <c r="U303" s="11" t="s">
        <v>36</v>
      </c>
      <c r="V303" s="11" t="s">
        <v>36</v>
      </c>
      <c r="W303" s="11">
        <f t="shared" si="29"/>
        <v>20955.5877</v>
      </c>
      <c r="X303" s="11" t="s">
        <v>36</v>
      </c>
    </row>
    <row r="304" spans="1:24" x14ac:dyDescent="0.75">
      <c r="A304" t="s">
        <v>31</v>
      </c>
      <c r="B304" t="s">
        <v>55</v>
      </c>
      <c r="C304" s="8">
        <v>1702</v>
      </c>
      <c r="D304" s="3" t="s">
        <v>38</v>
      </c>
      <c r="E304" s="3" t="str">
        <f t="shared" si="28"/>
        <v>CMG 1702  Level 3</v>
      </c>
      <c r="F304" s="9" cm="1">
        <f t="array" ref="F304">SUMPRODUCT(('[1]CMG Matrix 2023.07.01'!$A$4:$A$703=$B$1)*('[1]CMG Matrix 2023.07.01'!$D$4:$D$703=$C304)*('[1]CMG Matrix 2023.07.01'!$M$3:$P$3=$D304)*('[1]CMG Matrix 2023.07.01'!$M$4:$P$703))</f>
        <v>21336.84</v>
      </c>
      <c r="G304" t="s">
        <v>34</v>
      </c>
      <c r="H304" t="s">
        <v>35</v>
      </c>
      <c r="I304" s="10">
        <f t="shared" si="25"/>
        <v>19843.261200000001</v>
      </c>
      <c r="J304" s="10">
        <f t="shared" si="26"/>
        <v>21336.84</v>
      </c>
      <c r="K304" s="10">
        <f t="shared" si="30"/>
        <v>21336.84</v>
      </c>
      <c r="L304" s="11" t="s">
        <v>36</v>
      </c>
      <c r="M304" s="10">
        <f t="shared" si="27"/>
        <v>21336.84</v>
      </c>
      <c r="N304" s="10"/>
      <c r="O304" s="11" t="s">
        <v>36</v>
      </c>
      <c r="P304" s="11" t="s">
        <v>36</v>
      </c>
      <c r="Q304" s="11" t="s">
        <v>36</v>
      </c>
      <c r="R304" s="11" t="s">
        <v>36</v>
      </c>
      <c r="S304" s="11" t="s">
        <v>36</v>
      </c>
      <c r="T304" s="11" t="s">
        <v>36</v>
      </c>
      <c r="U304" s="11" t="s">
        <v>36</v>
      </c>
      <c r="V304" s="11" t="s">
        <v>36</v>
      </c>
      <c r="W304" s="11">
        <f t="shared" si="29"/>
        <v>19843.261200000001</v>
      </c>
      <c r="X304" s="11" t="s">
        <v>36</v>
      </c>
    </row>
    <row r="305" spans="1:24" x14ac:dyDescent="0.75">
      <c r="A305" t="s">
        <v>31</v>
      </c>
      <c r="B305" t="s">
        <v>55</v>
      </c>
      <c r="C305" s="8">
        <v>1702</v>
      </c>
      <c r="D305" s="3" t="s">
        <v>39</v>
      </c>
      <c r="E305" s="3" t="str">
        <f t="shared" si="28"/>
        <v>CMG 1702  Level 4</v>
      </c>
      <c r="F305" s="9" cm="1">
        <f t="array" ref="F305">SUMPRODUCT(('[1]CMG Matrix 2023.07.01'!$A$4:$A$703=$B$1)*('[1]CMG Matrix 2023.07.01'!$D$4:$D$703=$C305)*('[1]CMG Matrix 2023.07.01'!$M$3:$P$3=$D305)*('[1]CMG Matrix 2023.07.01'!$M$4:$P$703))</f>
        <v>19460.150000000001</v>
      </c>
      <c r="G305" t="s">
        <v>34</v>
      </c>
      <c r="H305" t="s">
        <v>35</v>
      </c>
      <c r="I305" s="10">
        <f t="shared" si="25"/>
        <v>18097.939500000004</v>
      </c>
      <c r="J305" s="10">
        <f t="shared" si="26"/>
        <v>19460.150000000001</v>
      </c>
      <c r="K305" s="10">
        <f t="shared" si="30"/>
        <v>19460.150000000001</v>
      </c>
      <c r="L305" s="11" t="s">
        <v>36</v>
      </c>
      <c r="M305" s="10">
        <f t="shared" si="27"/>
        <v>19460.150000000001</v>
      </c>
      <c r="N305" s="10"/>
      <c r="O305" s="11" t="s">
        <v>36</v>
      </c>
      <c r="P305" s="11" t="s">
        <v>36</v>
      </c>
      <c r="Q305" s="11" t="s">
        <v>36</v>
      </c>
      <c r="R305" s="11" t="s">
        <v>36</v>
      </c>
      <c r="S305" s="11" t="s">
        <v>36</v>
      </c>
      <c r="T305" s="11" t="s">
        <v>36</v>
      </c>
      <c r="U305" s="11" t="s">
        <v>36</v>
      </c>
      <c r="V305" s="11" t="s">
        <v>36</v>
      </c>
      <c r="W305" s="11">
        <f t="shared" si="29"/>
        <v>18097.939500000004</v>
      </c>
      <c r="X305" s="11" t="s">
        <v>36</v>
      </c>
    </row>
    <row r="306" spans="1:24" x14ac:dyDescent="0.75">
      <c r="A306" t="s">
        <v>31</v>
      </c>
      <c r="B306" t="s">
        <v>55</v>
      </c>
      <c r="C306" s="8">
        <v>1703</v>
      </c>
      <c r="D306" s="3" t="s">
        <v>33</v>
      </c>
      <c r="E306" s="3" t="str">
        <f t="shared" si="28"/>
        <v>CMG 1703  Level 1</v>
      </c>
      <c r="F306" s="9" cm="1">
        <f t="array" ref="F306">SUMPRODUCT(('[1]CMG Matrix 2023.07.01'!$A$4:$A$703=$B$1)*('[1]CMG Matrix 2023.07.01'!$D$4:$D$703=$C306)*('[1]CMG Matrix 2023.07.01'!$M$3:$P$3=$D306)*('[1]CMG Matrix 2023.07.01'!$M$4:$P$703))</f>
        <v>35179.49</v>
      </c>
      <c r="G306" t="s">
        <v>34</v>
      </c>
      <c r="H306" t="s">
        <v>35</v>
      </c>
      <c r="I306" s="10">
        <f t="shared" si="25"/>
        <v>32716.9257</v>
      </c>
      <c r="J306" s="10">
        <f t="shared" si="26"/>
        <v>35179.49</v>
      </c>
      <c r="K306" s="10">
        <f t="shared" si="30"/>
        <v>35179.49</v>
      </c>
      <c r="L306" s="11" t="s">
        <v>36</v>
      </c>
      <c r="M306" s="10">
        <f t="shared" si="27"/>
        <v>35179.49</v>
      </c>
      <c r="N306" s="10"/>
      <c r="O306" s="11" t="s">
        <v>36</v>
      </c>
      <c r="P306" s="11" t="s">
        <v>36</v>
      </c>
      <c r="Q306" s="11" t="s">
        <v>36</v>
      </c>
      <c r="R306" s="11" t="s">
        <v>36</v>
      </c>
      <c r="S306" s="11" t="s">
        <v>36</v>
      </c>
      <c r="T306" s="11" t="s">
        <v>36</v>
      </c>
      <c r="U306" s="11" t="s">
        <v>36</v>
      </c>
      <c r="V306" s="11" t="s">
        <v>36</v>
      </c>
      <c r="W306" s="11">
        <f t="shared" si="29"/>
        <v>32716.9257</v>
      </c>
      <c r="X306" s="11" t="s">
        <v>36</v>
      </c>
    </row>
    <row r="307" spans="1:24" x14ac:dyDescent="0.75">
      <c r="A307" t="s">
        <v>31</v>
      </c>
      <c r="B307" t="s">
        <v>55</v>
      </c>
      <c r="C307" s="8">
        <v>1703</v>
      </c>
      <c r="D307" s="3" t="s">
        <v>37</v>
      </c>
      <c r="E307" s="3" t="str">
        <f t="shared" si="28"/>
        <v>CMG 1703  Level 2</v>
      </c>
      <c r="F307" s="9" cm="1">
        <f t="array" ref="F307">SUMPRODUCT(('[1]CMG Matrix 2023.07.01'!$A$4:$A$703=$B$1)*('[1]CMG Matrix 2023.07.01'!$D$4:$D$703=$C307)*('[1]CMG Matrix 2023.07.01'!$M$3:$P$3=$D307)*('[1]CMG Matrix 2023.07.01'!$M$4:$P$703))</f>
        <v>26697.54</v>
      </c>
      <c r="G307" t="s">
        <v>34</v>
      </c>
      <c r="H307" t="s">
        <v>35</v>
      </c>
      <c r="I307" s="10">
        <f t="shared" si="25"/>
        <v>24828.712200000002</v>
      </c>
      <c r="J307" s="10">
        <f t="shared" si="26"/>
        <v>26697.54</v>
      </c>
      <c r="K307" s="10">
        <f t="shared" si="30"/>
        <v>26697.54</v>
      </c>
      <c r="L307" s="11" t="s">
        <v>36</v>
      </c>
      <c r="M307" s="10">
        <f t="shared" si="27"/>
        <v>26697.54</v>
      </c>
      <c r="N307" s="10"/>
      <c r="O307" s="11" t="s">
        <v>36</v>
      </c>
      <c r="P307" s="11" t="s">
        <v>36</v>
      </c>
      <c r="Q307" s="11" t="s">
        <v>36</v>
      </c>
      <c r="R307" s="11" t="s">
        <v>36</v>
      </c>
      <c r="S307" s="11" t="s">
        <v>36</v>
      </c>
      <c r="T307" s="11" t="s">
        <v>36</v>
      </c>
      <c r="U307" s="11" t="s">
        <v>36</v>
      </c>
      <c r="V307" s="11" t="s">
        <v>36</v>
      </c>
      <c r="W307" s="11">
        <f t="shared" si="29"/>
        <v>24828.712200000002</v>
      </c>
      <c r="X307" s="11" t="s">
        <v>36</v>
      </c>
    </row>
    <row r="308" spans="1:24" x14ac:dyDescent="0.75">
      <c r="A308" t="s">
        <v>31</v>
      </c>
      <c r="B308" t="s">
        <v>55</v>
      </c>
      <c r="C308" s="8">
        <v>1703</v>
      </c>
      <c r="D308" s="3" t="s">
        <v>38</v>
      </c>
      <c r="E308" s="3" t="str">
        <f t="shared" si="28"/>
        <v>CMG 1703  Level 3</v>
      </c>
      <c r="F308" s="9" cm="1">
        <f t="array" ref="F308">SUMPRODUCT(('[1]CMG Matrix 2023.07.01'!$A$4:$A$703=$B$1)*('[1]CMG Matrix 2023.07.01'!$D$4:$D$703=$C308)*('[1]CMG Matrix 2023.07.01'!$M$3:$P$3=$D308)*('[1]CMG Matrix 2023.07.01'!$M$4:$P$703))</f>
        <v>25280.59</v>
      </c>
      <c r="G308" t="s">
        <v>34</v>
      </c>
      <c r="H308" t="s">
        <v>35</v>
      </c>
      <c r="I308" s="10">
        <f t="shared" si="25"/>
        <v>23510.948700000001</v>
      </c>
      <c r="J308" s="10">
        <f t="shared" si="26"/>
        <v>25280.59</v>
      </c>
      <c r="K308" s="10">
        <f t="shared" si="30"/>
        <v>25280.59</v>
      </c>
      <c r="L308" s="11" t="s">
        <v>36</v>
      </c>
      <c r="M308" s="10">
        <f t="shared" si="27"/>
        <v>25280.59</v>
      </c>
      <c r="N308" s="10"/>
      <c r="O308" s="11" t="s">
        <v>36</v>
      </c>
      <c r="P308" s="11" t="s">
        <v>36</v>
      </c>
      <c r="Q308" s="11" t="s">
        <v>36</v>
      </c>
      <c r="R308" s="11" t="s">
        <v>36</v>
      </c>
      <c r="S308" s="11" t="s">
        <v>36</v>
      </c>
      <c r="T308" s="11" t="s">
        <v>36</v>
      </c>
      <c r="U308" s="11" t="s">
        <v>36</v>
      </c>
      <c r="V308" s="11" t="s">
        <v>36</v>
      </c>
      <c r="W308" s="11">
        <f t="shared" si="29"/>
        <v>23510.948700000001</v>
      </c>
      <c r="X308" s="11" t="s">
        <v>36</v>
      </c>
    </row>
    <row r="309" spans="1:24" x14ac:dyDescent="0.75">
      <c r="A309" t="s">
        <v>31</v>
      </c>
      <c r="B309" t="s">
        <v>55</v>
      </c>
      <c r="C309" s="8">
        <v>1703</v>
      </c>
      <c r="D309" s="3" t="s">
        <v>39</v>
      </c>
      <c r="E309" s="3" t="str">
        <f t="shared" si="28"/>
        <v>CMG 1703  Level 4</v>
      </c>
      <c r="F309" s="9" cm="1">
        <f t="array" ref="F309">SUMPRODUCT(('[1]CMG Matrix 2023.07.01'!$A$4:$A$703=$B$1)*('[1]CMG Matrix 2023.07.01'!$D$4:$D$703=$C309)*('[1]CMG Matrix 2023.07.01'!$M$3:$P$3=$D309)*('[1]CMG Matrix 2023.07.01'!$M$4:$P$703))</f>
        <v>23057.29</v>
      </c>
      <c r="G309" t="s">
        <v>34</v>
      </c>
      <c r="H309" t="s">
        <v>35</v>
      </c>
      <c r="I309" s="10">
        <f t="shared" si="25"/>
        <v>21443.279700000003</v>
      </c>
      <c r="J309" s="10">
        <f t="shared" si="26"/>
        <v>23057.29</v>
      </c>
      <c r="K309" s="10">
        <f t="shared" si="30"/>
        <v>23057.29</v>
      </c>
      <c r="L309" s="11" t="s">
        <v>36</v>
      </c>
      <c r="M309" s="10">
        <f t="shared" si="27"/>
        <v>23057.29</v>
      </c>
      <c r="N309" s="10"/>
      <c r="O309" s="11" t="s">
        <v>36</v>
      </c>
      <c r="P309" s="11" t="s">
        <v>36</v>
      </c>
      <c r="Q309" s="11" t="s">
        <v>36</v>
      </c>
      <c r="R309" s="11" t="s">
        <v>36</v>
      </c>
      <c r="S309" s="11" t="s">
        <v>36</v>
      </c>
      <c r="T309" s="11" t="s">
        <v>36</v>
      </c>
      <c r="U309" s="11" t="s">
        <v>36</v>
      </c>
      <c r="V309" s="11" t="s">
        <v>36</v>
      </c>
      <c r="W309" s="11">
        <f t="shared" si="29"/>
        <v>21443.279700000003</v>
      </c>
      <c r="X309" s="11" t="s">
        <v>36</v>
      </c>
    </row>
    <row r="310" spans="1:24" x14ac:dyDescent="0.75">
      <c r="A310" t="s">
        <v>31</v>
      </c>
      <c r="B310" t="s">
        <v>55</v>
      </c>
      <c r="C310" s="8">
        <v>1704</v>
      </c>
      <c r="D310" s="3" t="s">
        <v>33</v>
      </c>
      <c r="E310" s="3" t="str">
        <f t="shared" si="28"/>
        <v>CMG 1704  Level 1</v>
      </c>
      <c r="F310" s="9" cm="1">
        <f t="array" ref="F310">SUMPRODUCT(('[1]CMG Matrix 2023.07.01'!$A$4:$A$703=$B$1)*('[1]CMG Matrix 2023.07.01'!$D$4:$D$703=$C310)*('[1]CMG Matrix 2023.07.01'!$M$3:$P$3=$D310)*('[1]CMG Matrix 2023.07.01'!$M$4:$P$703))</f>
        <v>40520.43</v>
      </c>
      <c r="G310" t="s">
        <v>34</v>
      </c>
      <c r="H310" t="s">
        <v>35</v>
      </c>
      <c r="I310" s="10">
        <f t="shared" si="25"/>
        <v>37683.999900000003</v>
      </c>
      <c r="J310" s="10">
        <f t="shared" si="26"/>
        <v>40520.43</v>
      </c>
      <c r="K310" s="10">
        <f t="shared" si="30"/>
        <v>40520.43</v>
      </c>
      <c r="L310" s="11" t="s">
        <v>36</v>
      </c>
      <c r="M310" s="10">
        <f t="shared" si="27"/>
        <v>40520.43</v>
      </c>
      <c r="N310" s="10"/>
      <c r="O310" s="11" t="s">
        <v>36</v>
      </c>
      <c r="P310" s="11" t="s">
        <v>36</v>
      </c>
      <c r="Q310" s="11" t="s">
        <v>36</v>
      </c>
      <c r="R310" s="11" t="s">
        <v>36</v>
      </c>
      <c r="S310" s="11" t="s">
        <v>36</v>
      </c>
      <c r="T310" s="11" t="s">
        <v>36</v>
      </c>
      <c r="U310" s="11" t="s">
        <v>36</v>
      </c>
      <c r="V310" s="11" t="s">
        <v>36</v>
      </c>
      <c r="W310" s="11">
        <f t="shared" si="29"/>
        <v>37683.999900000003</v>
      </c>
      <c r="X310" s="11" t="s">
        <v>36</v>
      </c>
    </row>
    <row r="311" spans="1:24" x14ac:dyDescent="0.75">
      <c r="A311" t="s">
        <v>31</v>
      </c>
      <c r="B311" t="s">
        <v>55</v>
      </c>
      <c r="C311" s="8">
        <v>1704</v>
      </c>
      <c r="D311" s="3" t="s">
        <v>37</v>
      </c>
      <c r="E311" s="3" t="str">
        <f t="shared" si="28"/>
        <v>CMG 1704  Level 2</v>
      </c>
      <c r="F311" s="9" cm="1">
        <f t="array" ref="F311">SUMPRODUCT(('[1]CMG Matrix 2023.07.01'!$A$4:$A$703=$B$1)*('[1]CMG Matrix 2023.07.01'!$D$4:$D$703=$C311)*('[1]CMG Matrix 2023.07.01'!$M$3:$P$3=$D311)*('[1]CMG Matrix 2023.07.01'!$M$4:$P$703))</f>
        <v>30749.05</v>
      </c>
      <c r="G311" t="s">
        <v>34</v>
      </c>
      <c r="H311" t="s">
        <v>35</v>
      </c>
      <c r="I311" s="10">
        <f t="shared" si="25"/>
        <v>28596.6165</v>
      </c>
      <c r="J311" s="10">
        <f t="shared" si="26"/>
        <v>30749.05</v>
      </c>
      <c r="K311" s="10">
        <f t="shared" si="30"/>
        <v>30749.05</v>
      </c>
      <c r="L311" s="11" t="s">
        <v>36</v>
      </c>
      <c r="M311" s="10">
        <f t="shared" si="27"/>
        <v>30749.05</v>
      </c>
      <c r="N311" s="10"/>
      <c r="O311" s="11" t="s">
        <v>36</v>
      </c>
      <c r="P311" s="11" t="s">
        <v>36</v>
      </c>
      <c r="Q311" s="11" t="s">
        <v>36</v>
      </c>
      <c r="R311" s="11" t="s">
        <v>36</v>
      </c>
      <c r="S311" s="11" t="s">
        <v>36</v>
      </c>
      <c r="T311" s="11" t="s">
        <v>36</v>
      </c>
      <c r="U311" s="11" t="s">
        <v>36</v>
      </c>
      <c r="V311" s="11" t="s">
        <v>36</v>
      </c>
      <c r="W311" s="11">
        <f t="shared" si="29"/>
        <v>28596.6165</v>
      </c>
      <c r="X311" s="11" t="s">
        <v>36</v>
      </c>
    </row>
    <row r="312" spans="1:24" x14ac:dyDescent="0.75">
      <c r="A312" t="s">
        <v>31</v>
      </c>
      <c r="B312" t="s">
        <v>55</v>
      </c>
      <c r="C312" s="8">
        <v>1704</v>
      </c>
      <c r="D312" s="3" t="s">
        <v>38</v>
      </c>
      <c r="E312" s="3" t="str">
        <f t="shared" si="28"/>
        <v>CMG 1704  Level 3</v>
      </c>
      <c r="F312" s="9" cm="1">
        <f t="array" ref="F312">SUMPRODUCT(('[1]CMG Matrix 2023.07.01'!$A$4:$A$703=$B$1)*('[1]CMG Matrix 2023.07.01'!$D$4:$D$703=$C312)*('[1]CMG Matrix 2023.07.01'!$M$3:$P$3=$D312)*('[1]CMG Matrix 2023.07.01'!$M$4:$P$703))</f>
        <v>29118.39</v>
      </c>
      <c r="G312" t="s">
        <v>34</v>
      </c>
      <c r="H312" t="s">
        <v>35</v>
      </c>
      <c r="I312" s="10">
        <f t="shared" si="25"/>
        <v>27080.102699999999</v>
      </c>
      <c r="J312" s="10">
        <f t="shared" si="26"/>
        <v>29118.39</v>
      </c>
      <c r="K312" s="10">
        <f t="shared" si="30"/>
        <v>29118.39</v>
      </c>
      <c r="L312" s="11" t="s">
        <v>36</v>
      </c>
      <c r="M312" s="10">
        <f t="shared" si="27"/>
        <v>29118.39</v>
      </c>
      <c r="N312" s="10"/>
      <c r="O312" s="11" t="s">
        <v>36</v>
      </c>
      <c r="P312" s="11" t="s">
        <v>36</v>
      </c>
      <c r="Q312" s="11" t="s">
        <v>36</v>
      </c>
      <c r="R312" s="11" t="s">
        <v>36</v>
      </c>
      <c r="S312" s="11" t="s">
        <v>36</v>
      </c>
      <c r="T312" s="11" t="s">
        <v>36</v>
      </c>
      <c r="U312" s="11" t="s">
        <v>36</v>
      </c>
      <c r="V312" s="11" t="s">
        <v>36</v>
      </c>
      <c r="W312" s="11">
        <f t="shared" si="29"/>
        <v>27080.102699999999</v>
      </c>
      <c r="X312" s="11" t="s">
        <v>36</v>
      </c>
    </row>
    <row r="313" spans="1:24" x14ac:dyDescent="0.75">
      <c r="A313" t="s">
        <v>31</v>
      </c>
      <c r="B313" t="s">
        <v>55</v>
      </c>
      <c r="C313" s="8">
        <v>1704</v>
      </c>
      <c r="D313" s="3" t="s">
        <v>39</v>
      </c>
      <c r="E313" s="3" t="str">
        <f t="shared" si="28"/>
        <v>CMG 1704  Level 4</v>
      </c>
      <c r="F313" s="9" cm="1">
        <f t="array" ref="F313">SUMPRODUCT(('[1]CMG Matrix 2023.07.01'!$A$4:$A$703=$B$1)*('[1]CMG Matrix 2023.07.01'!$D$4:$D$703=$C313)*('[1]CMG Matrix 2023.07.01'!$M$3:$P$3=$D313)*('[1]CMG Matrix 2023.07.01'!$M$4:$P$703))</f>
        <v>26557.46</v>
      </c>
      <c r="G313" t="s">
        <v>34</v>
      </c>
      <c r="H313" t="s">
        <v>35</v>
      </c>
      <c r="I313" s="10">
        <f t="shared" si="25"/>
        <v>24698.4378</v>
      </c>
      <c r="J313" s="10">
        <f t="shared" si="26"/>
        <v>26557.46</v>
      </c>
      <c r="K313" s="10">
        <f t="shared" si="30"/>
        <v>26557.46</v>
      </c>
      <c r="L313" s="11" t="s">
        <v>36</v>
      </c>
      <c r="M313" s="10">
        <f t="shared" si="27"/>
        <v>26557.46</v>
      </c>
      <c r="N313" s="10"/>
      <c r="O313" s="11" t="s">
        <v>36</v>
      </c>
      <c r="P313" s="11" t="s">
        <v>36</v>
      </c>
      <c r="Q313" s="11" t="s">
        <v>36</v>
      </c>
      <c r="R313" s="11" t="s">
        <v>36</v>
      </c>
      <c r="S313" s="11" t="s">
        <v>36</v>
      </c>
      <c r="T313" s="11" t="s">
        <v>36</v>
      </c>
      <c r="U313" s="11" t="s">
        <v>36</v>
      </c>
      <c r="V313" s="11" t="s">
        <v>36</v>
      </c>
      <c r="W313" s="11">
        <f t="shared" si="29"/>
        <v>24698.4378</v>
      </c>
      <c r="X313" s="11" t="s">
        <v>36</v>
      </c>
    </row>
    <row r="314" spans="1:24" x14ac:dyDescent="0.75">
      <c r="A314" t="s">
        <v>31</v>
      </c>
      <c r="B314" t="s">
        <v>55</v>
      </c>
      <c r="C314" s="8">
        <v>1705</v>
      </c>
      <c r="D314" s="3" t="s">
        <v>33</v>
      </c>
      <c r="E314" s="3" t="str">
        <f t="shared" si="28"/>
        <v>CMG 1705  Level 1</v>
      </c>
      <c r="F314" s="9" cm="1">
        <f t="array" ref="F314">SUMPRODUCT(('[1]CMG Matrix 2023.07.01'!$A$4:$A$703=$B$1)*('[1]CMG Matrix 2023.07.01'!$D$4:$D$703=$C314)*('[1]CMG Matrix 2023.07.01'!$M$3:$P$3=$D314)*('[1]CMG Matrix 2023.07.01'!$M$4:$P$703))</f>
        <v>46418.09</v>
      </c>
      <c r="G314" t="s">
        <v>34</v>
      </c>
      <c r="H314" t="s">
        <v>35</v>
      </c>
      <c r="I314" s="10">
        <f t="shared" si="25"/>
        <v>43168.823700000001</v>
      </c>
      <c r="J314" s="10">
        <f t="shared" si="26"/>
        <v>46418.09</v>
      </c>
      <c r="K314" s="10">
        <f t="shared" si="30"/>
        <v>46418.09</v>
      </c>
      <c r="L314" s="11" t="s">
        <v>36</v>
      </c>
      <c r="M314" s="10">
        <f t="shared" si="27"/>
        <v>46418.09</v>
      </c>
      <c r="N314" s="10"/>
      <c r="O314" s="11" t="s">
        <v>36</v>
      </c>
      <c r="P314" s="11" t="s">
        <v>36</v>
      </c>
      <c r="Q314" s="11" t="s">
        <v>36</v>
      </c>
      <c r="R314" s="11" t="s">
        <v>36</v>
      </c>
      <c r="S314" s="11" t="s">
        <v>36</v>
      </c>
      <c r="T314" s="11" t="s">
        <v>36</v>
      </c>
      <c r="U314" s="11" t="s">
        <v>36</v>
      </c>
      <c r="V314" s="11" t="s">
        <v>36</v>
      </c>
      <c r="W314" s="11">
        <f t="shared" si="29"/>
        <v>43168.823700000001</v>
      </c>
      <c r="X314" s="11" t="s">
        <v>36</v>
      </c>
    </row>
    <row r="315" spans="1:24" x14ac:dyDescent="0.75">
      <c r="A315" t="s">
        <v>31</v>
      </c>
      <c r="B315" t="s">
        <v>55</v>
      </c>
      <c r="C315" s="8">
        <v>1705</v>
      </c>
      <c r="D315" s="3" t="s">
        <v>37</v>
      </c>
      <c r="E315" s="3" t="str">
        <f t="shared" si="28"/>
        <v>CMG 1705  Level 2</v>
      </c>
      <c r="F315" s="9" cm="1">
        <f t="array" ref="F315">SUMPRODUCT(('[1]CMG Matrix 2023.07.01'!$A$4:$A$703=$B$1)*('[1]CMG Matrix 2023.07.01'!$D$4:$D$703=$C315)*('[1]CMG Matrix 2023.07.01'!$M$3:$P$3=$D315)*('[1]CMG Matrix 2023.07.01'!$M$4:$P$703))</f>
        <v>35224.379999999997</v>
      </c>
      <c r="G315" t="s">
        <v>34</v>
      </c>
      <c r="H315" t="s">
        <v>35</v>
      </c>
      <c r="I315" s="10">
        <f t="shared" si="25"/>
        <v>32758.6734</v>
      </c>
      <c r="J315" s="10">
        <f t="shared" si="26"/>
        <v>35224.379999999997</v>
      </c>
      <c r="K315" s="10">
        <f t="shared" si="30"/>
        <v>35224.379999999997</v>
      </c>
      <c r="L315" s="11" t="s">
        <v>36</v>
      </c>
      <c r="M315" s="10">
        <f t="shared" si="27"/>
        <v>35224.379999999997</v>
      </c>
      <c r="N315" s="10"/>
      <c r="O315" s="11" t="s">
        <v>36</v>
      </c>
      <c r="P315" s="11" t="s">
        <v>36</v>
      </c>
      <c r="Q315" s="11" t="s">
        <v>36</v>
      </c>
      <c r="R315" s="11" t="s">
        <v>36</v>
      </c>
      <c r="S315" s="11" t="s">
        <v>36</v>
      </c>
      <c r="T315" s="11" t="s">
        <v>36</v>
      </c>
      <c r="U315" s="11" t="s">
        <v>36</v>
      </c>
      <c r="V315" s="11" t="s">
        <v>36</v>
      </c>
      <c r="W315" s="11">
        <f t="shared" si="29"/>
        <v>32758.6734</v>
      </c>
      <c r="X315" s="11" t="s">
        <v>36</v>
      </c>
    </row>
    <row r="316" spans="1:24" x14ac:dyDescent="0.75">
      <c r="A316" t="s">
        <v>31</v>
      </c>
      <c r="B316" t="s">
        <v>55</v>
      </c>
      <c r="C316" s="8">
        <v>1705</v>
      </c>
      <c r="D316" s="3" t="s">
        <v>38</v>
      </c>
      <c r="E316" s="3" t="str">
        <f t="shared" si="28"/>
        <v>CMG 1705  Level 3</v>
      </c>
      <c r="F316" s="9" cm="1">
        <f t="array" ref="F316">SUMPRODUCT(('[1]CMG Matrix 2023.07.01'!$A$4:$A$703=$B$1)*('[1]CMG Matrix 2023.07.01'!$D$4:$D$703=$C316)*('[1]CMG Matrix 2023.07.01'!$M$3:$P$3=$D316)*('[1]CMG Matrix 2023.07.01'!$M$4:$P$703))</f>
        <v>33356.660000000003</v>
      </c>
      <c r="G316" t="s">
        <v>34</v>
      </c>
      <c r="H316" t="s">
        <v>35</v>
      </c>
      <c r="I316" s="10">
        <f t="shared" si="25"/>
        <v>31021.693800000005</v>
      </c>
      <c r="J316" s="10">
        <f t="shared" si="26"/>
        <v>33356.660000000003</v>
      </c>
      <c r="K316" s="10">
        <f t="shared" si="30"/>
        <v>33356.660000000003</v>
      </c>
      <c r="L316" s="11" t="s">
        <v>36</v>
      </c>
      <c r="M316" s="10">
        <f t="shared" si="27"/>
        <v>33356.660000000003</v>
      </c>
      <c r="N316" s="10"/>
      <c r="O316" s="11" t="s">
        <v>36</v>
      </c>
      <c r="P316" s="11" t="s">
        <v>36</v>
      </c>
      <c r="Q316" s="11" t="s">
        <v>36</v>
      </c>
      <c r="R316" s="11" t="s">
        <v>36</v>
      </c>
      <c r="S316" s="11" t="s">
        <v>36</v>
      </c>
      <c r="T316" s="11" t="s">
        <v>36</v>
      </c>
      <c r="U316" s="11" t="s">
        <v>36</v>
      </c>
      <c r="V316" s="11" t="s">
        <v>36</v>
      </c>
      <c r="W316" s="11">
        <f t="shared" si="29"/>
        <v>31021.693800000005</v>
      </c>
      <c r="X316" s="11" t="s">
        <v>36</v>
      </c>
    </row>
    <row r="317" spans="1:24" x14ac:dyDescent="0.75">
      <c r="A317" t="s">
        <v>31</v>
      </c>
      <c r="B317" t="s">
        <v>55</v>
      </c>
      <c r="C317" s="8">
        <v>1705</v>
      </c>
      <c r="D317" s="3" t="s">
        <v>39</v>
      </c>
      <c r="E317" s="3" t="str">
        <f t="shared" si="28"/>
        <v>CMG 1705  Level 4</v>
      </c>
      <c r="F317" s="9" cm="1">
        <f t="array" ref="F317">SUMPRODUCT(('[1]CMG Matrix 2023.07.01'!$A$4:$A$703=$B$1)*('[1]CMG Matrix 2023.07.01'!$D$4:$D$703=$C317)*('[1]CMG Matrix 2023.07.01'!$M$3:$P$3=$D317)*('[1]CMG Matrix 2023.07.01'!$M$4:$P$703))</f>
        <v>30423.99</v>
      </c>
      <c r="G317" t="s">
        <v>34</v>
      </c>
      <c r="H317" t="s">
        <v>35</v>
      </c>
      <c r="I317" s="10">
        <f t="shared" si="25"/>
        <v>28294.310700000002</v>
      </c>
      <c r="J317" s="10">
        <f t="shared" si="26"/>
        <v>30423.99</v>
      </c>
      <c r="K317" s="10">
        <f t="shared" si="30"/>
        <v>30423.99</v>
      </c>
      <c r="L317" s="11" t="s">
        <v>36</v>
      </c>
      <c r="M317" s="10">
        <f t="shared" si="27"/>
        <v>30423.99</v>
      </c>
      <c r="N317" s="10"/>
      <c r="O317" s="11" t="s">
        <v>36</v>
      </c>
      <c r="P317" s="11" t="s">
        <v>36</v>
      </c>
      <c r="Q317" s="11" t="s">
        <v>36</v>
      </c>
      <c r="R317" s="11" t="s">
        <v>36</v>
      </c>
      <c r="S317" s="11" t="s">
        <v>36</v>
      </c>
      <c r="T317" s="11" t="s">
        <v>36</v>
      </c>
      <c r="U317" s="11" t="s">
        <v>36</v>
      </c>
      <c r="V317" s="11" t="s">
        <v>36</v>
      </c>
      <c r="W317" s="11">
        <f t="shared" si="29"/>
        <v>28294.310700000002</v>
      </c>
      <c r="X317" s="11" t="s">
        <v>36</v>
      </c>
    </row>
    <row r="318" spans="1:24" x14ac:dyDescent="0.75">
      <c r="A318" t="s">
        <v>31</v>
      </c>
      <c r="B318" t="s">
        <v>56</v>
      </c>
      <c r="C318" s="8">
        <v>1801</v>
      </c>
      <c r="D318" s="3" t="s">
        <v>33</v>
      </c>
      <c r="E318" s="3" t="str">
        <f t="shared" si="28"/>
        <v>CMG 1801  Level 1</v>
      </c>
      <c r="F318" s="9" cm="1">
        <f t="array" ref="F318">SUMPRODUCT(('[1]CMG Matrix 2023.07.01'!$A$4:$A$703=$B$1)*('[1]CMG Matrix 2023.07.01'!$D$4:$D$703=$C318)*('[1]CMG Matrix 2023.07.01'!$M$3:$P$3=$D318)*('[1]CMG Matrix 2023.07.01'!$M$4:$P$703))</f>
        <v>19752.88</v>
      </c>
      <c r="G318" t="s">
        <v>34</v>
      </c>
      <c r="H318" t="s">
        <v>35</v>
      </c>
      <c r="I318" s="10">
        <f t="shared" si="25"/>
        <v>18370.178400000001</v>
      </c>
      <c r="J318" s="10">
        <f t="shared" si="26"/>
        <v>19752.88</v>
      </c>
      <c r="K318" s="10">
        <f t="shared" si="30"/>
        <v>19752.88</v>
      </c>
      <c r="L318" s="11" t="s">
        <v>36</v>
      </c>
      <c r="M318" s="10">
        <f t="shared" si="27"/>
        <v>19752.88</v>
      </c>
      <c r="N318" s="10"/>
      <c r="O318" s="11" t="s">
        <v>36</v>
      </c>
      <c r="P318" s="11" t="s">
        <v>36</v>
      </c>
      <c r="Q318" s="11" t="s">
        <v>36</v>
      </c>
      <c r="R318" s="11" t="s">
        <v>36</v>
      </c>
      <c r="S318" s="11" t="s">
        <v>36</v>
      </c>
      <c r="T318" s="11" t="s">
        <v>36</v>
      </c>
      <c r="U318" s="11" t="s">
        <v>36</v>
      </c>
      <c r="V318" s="11" t="s">
        <v>36</v>
      </c>
      <c r="W318" s="11">
        <f t="shared" si="29"/>
        <v>18370.178400000001</v>
      </c>
      <c r="X318" s="11" t="s">
        <v>36</v>
      </c>
    </row>
    <row r="319" spans="1:24" x14ac:dyDescent="0.75">
      <c r="A319" t="s">
        <v>31</v>
      </c>
      <c r="B319" t="s">
        <v>56</v>
      </c>
      <c r="C319" s="8">
        <v>1801</v>
      </c>
      <c r="D319" s="3" t="s">
        <v>37</v>
      </c>
      <c r="E319" s="3" t="str">
        <f t="shared" si="28"/>
        <v>CMG 1801  Level 2</v>
      </c>
      <c r="F319" s="9" cm="1">
        <f t="array" ref="F319">SUMPRODUCT(('[1]CMG Matrix 2023.07.01'!$A$4:$A$703=$B$1)*('[1]CMG Matrix 2023.07.01'!$D$4:$D$703=$C319)*('[1]CMG Matrix 2023.07.01'!$M$3:$P$3=$D319)*('[1]CMG Matrix 2023.07.01'!$M$4:$P$703))</f>
        <v>16525.68</v>
      </c>
      <c r="G319" t="s">
        <v>34</v>
      </c>
      <c r="H319" t="s">
        <v>35</v>
      </c>
      <c r="I319" s="10">
        <f t="shared" si="25"/>
        <v>15368.8824</v>
      </c>
      <c r="J319" s="10">
        <f t="shared" si="26"/>
        <v>16525.68</v>
      </c>
      <c r="K319" s="10">
        <f t="shared" si="30"/>
        <v>16525.68</v>
      </c>
      <c r="L319" s="11" t="s">
        <v>36</v>
      </c>
      <c r="M319" s="10">
        <f t="shared" si="27"/>
        <v>16525.68</v>
      </c>
      <c r="N319" s="10"/>
      <c r="O319" s="11" t="s">
        <v>36</v>
      </c>
      <c r="P319" s="11" t="s">
        <v>36</v>
      </c>
      <c r="Q319" s="11" t="s">
        <v>36</v>
      </c>
      <c r="R319" s="11" t="s">
        <v>36</v>
      </c>
      <c r="S319" s="11" t="s">
        <v>36</v>
      </c>
      <c r="T319" s="11" t="s">
        <v>36</v>
      </c>
      <c r="U319" s="11" t="s">
        <v>36</v>
      </c>
      <c r="V319" s="11" t="s">
        <v>36</v>
      </c>
      <c r="W319" s="11">
        <f t="shared" si="29"/>
        <v>15368.8824</v>
      </c>
      <c r="X319" s="11" t="s">
        <v>36</v>
      </c>
    </row>
    <row r="320" spans="1:24" x14ac:dyDescent="0.75">
      <c r="A320" t="s">
        <v>31</v>
      </c>
      <c r="B320" t="s">
        <v>56</v>
      </c>
      <c r="C320" s="8">
        <v>1801</v>
      </c>
      <c r="D320" s="3" t="s">
        <v>38</v>
      </c>
      <c r="E320" s="3" t="str">
        <f t="shared" si="28"/>
        <v>CMG 1801  Level 3</v>
      </c>
      <c r="F320" s="9" cm="1">
        <f t="array" ref="F320">SUMPRODUCT(('[1]CMG Matrix 2023.07.01'!$A$4:$A$703=$B$1)*('[1]CMG Matrix 2023.07.01'!$D$4:$D$703=$C320)*('[1]CMG Matrix 2023.07.01'!$M$3:$P$3=$D320)*('[1]CMG Matrix 2023.07.01'!$M$4:$P$703))</f>
        <v>15247.01</v>
      </c>
      <c r="G320" t="s">
        <v>34</v>
      </c>
      <c r="H320" t="s">
        <v>35</v>
      </c>
      <c r="I320" s="10">
        <f t="shared" si="25"/>
        <v>14179.719300000001</v>
      </c>
      <c r="J320" s="10">
        <f t="shared" si="26"/>
        <v>15247.01</v>
      </c>
      <c r="K320" s="10">
        <f t="shared" si="30"/>
        <v>15247.01</v>
      </c>
      <c r="L320" s="11" t="s">
        <v>36</v>
      </c>
      <c r="M320" s="10">
        <f t="shared" si="27"/>
        <v>15247.01</v>
      </c>
      <c r="N320" s="10"/>
      <c r="O320" s="11" t="s">
        <v>36</v>
      </c>
      <c r="P320" s="11" t="s">
        <v>36</v>
      </c>
      <c r="Q320" s="11" t="s">
        <v>36</v>
      </c>
      <c r="R320" s="11" t="s">
        <v>36</v>
      </c>
      <c r="S320" s="11" t="s">
        <v>36</v>
      </c>
      <c r="T320" s="11" t="s">
        <v>36</v>
      </c>
      <c r="U320" s="11" t="s">
        <v>36</v>
      </c>
      <c r="V320" s="11" t="s">
        <v>36</v>
      </c>
      <c r="W320" s="11">
        <f t="shared" si="29"/>
        <v>14179.719300000001</v>
      </c>
      <c r="X320" s="11" t="s">
        <v>36</v>
      </c>
    </row>
    <row r="321" spans="1:24" x14ac:dyDescent="0.75">
      <c r="A321" t="s">
        <v>31</v>
      </c>
      <c r="B321" t="s">
        <v>56</v>
      </c>
      <c r="C321" s="8">
        <v>1801</v>
      </c>
      <c r="D321" s="3" t="s">
        <v>39</v>
      </c>
      <c r="E321" s="3" t="str">
        <f t="shared" si="28"/>
        <v>CMG 1801  Level 4</v>
      </c>
      <c r="F321" s="9" cm="1">
        <f t="array" ref="F321">SUMPRODUCT(('[1]CMG Matrix 2023.07.01'!$A$4:$A$703=$B$1)*('[1]CMG Matrix 2023.07.01'!$D$4:$D$703=$C321)*('[1]CMG Matrix 2023.07.01'!$M$3:$P$3=$D321)*('[1]CMG Matrix 2023.07.01'!$M$4:$P$703))</f>
        <v>13799.54</v>
      </c>
      <c r="G321" t="s">
        <v>34</v>
      </c>
      <c r="H321" t="s">
        <v>35</v>
      </c>
      <c r="I321" s="10">
        <f t="shared" si="25"/>
        <v>12833.572200000002</v>
      </c>
      <c r="J321" s="10">
        <f t="shared" si="26"/>
        <v>13799.54</v>
      </c>
      <c r="K321" s="10">
        <f t="shared" si="30"/>
        <v>13799.54</v>
      </c>
      <c r="L321" s="11" t="s">
        <v>36</v>
      </c>
      <c r="M321" s="10">
        <f t="shared" si="27"/>
        <v>13799.54</v>
      </c>
      <c r="N321" s="10"/>
      <c r="O321" s="11" t="s">
        <v>36</v>
      </c>
      <c r="P321" s="11" t="s">
        <v>36</v>
      </c>
      <c r="Q321" s="11" t="s">
        <v>36</v>
      </c>
      <c r="R321" s="11" t="s">
        <v>36</v>
      </c>
      <c r="S321" s="11" t="s">
        <v>36</v>
      </c>
      <c r="T321" s="11" t="s">
        <v>36</v>
      </c>
      <c r="U321" s="11" t="s">
        <v>36</v>
      </c>
      <c r="V321" s="11" t="s">
        <v>36</v>
      </c>
      <c r="W321" s="11">
        <f t="shared" si="29"/>
        <v>12833.572200000002</v>
      </c>
      <c r="X321" s="11" t="s">
        <v>36</v>
      </c>
    </row>
    <row r="322" spans="1:24" x14ac:dyDescent="0.75">
      <c r="A322" t="s">
        <v>31</v>
      </c>
      <c r="B322" t="s">
        <v>56</v>
      </c>
      <c r="C322" s="8">
        <v>1802</v>
      </c>
      <c r="D322" s="3" t="s">
        <v>33</v>
      </c>
      <c r="E322" s="3" t="str">
        <f t="shared" si="28"/>
        <v>CMG 1802  Level 1</v>
      </c>
      <c r="F322" s="9" cm="1">
        <f t="array" ref="F322">SUMPRODUCT(('[1]CMG Matrix 2023.07.01'!$A$4:$A$703=$B$1)*('[1]CMG Matrix 2023.07.01'!$D$4:$D$703=$C322)*('[1]CMG Matrix 2023.07.01'!$M$3:$P$3=$D322)*('[1]CMG Matrix 2023.07.01'!$M$4:$P$703))</f>
        <v>25124.35</v>
      </c>
      <c r="G322" t="s">
        <v>34</v>
      </c>
      <c r="H322" t="s">
        <v>35</v>
      </c>
      <c r="I322" s="10">
        <f t="shared" si="25"/>
        <v>23365.645499999999</v>
      </c>
      <c r="J322" s="10">
        <f t="shared" si="26"/>
        <v>25124.35</v>
      </c>
      <c r="K322" s="10">
        <f t="shared" si="30"/>
        <v>25124.35</v>
      </c>
      <c r="L322" s="11" t="s">
        <v>36</v>
      </c>
      <c r="M322" s="10">
        <f t="shared" si="27"/>
        <v>25124.35</v>
      </c>
      <c r="N322" s="10"/>
      <c r="O322" s="11" t="s">
        <v>36</v>
      </c>
      <c r="P322" s="11" t="s">
        <v>36</v>
      </c>
      <c r="Q322" s="11" t="s">
        <v>36</v>
      </c>
      <c r="R322" s="11" t="s">
        <v>36</v>
      </c>
      <c r="S322" s="11" t="s">
        <v>36</v>
      </c>
      <c r="T322" s="11" t="s">
        <v>36</v>
      </c>
      <c r="U322" s="11" t="s">
        <v>36</v>
      </c>
      <c r="V322" s="11" t="s">
        <v>36</v>
      </c>
      <c r="W322" s="11">
        <f t="shared" si="29"/>
        <v>23365.645499999999</v>
      </c>
      <c r="X322" s="11" t="s">
        <v>36</v>
      </c>
    </row>
    <row r="323" spans="1:24" x14ac:dyDescent="0.75">
      <c r="A323" t="s">
        <v>31</v>
      </c>
      <c r="B323" t="s">
        <v>56</v>
      </c>
      <c r="C323" s="8">
        <v>1802</v>
      </c>
      <c r="D323" s="3" t="s">
        <v>37</v>
      </c>
      <c r="E323" s="3" t="str">
        <f t="shared" si="28"/>
        <v>CMG 1802  Level 2</v>
      </c>
      <c r="F323" s="9" cm="1">
        <f t="array" ref="F323">SUMPRODUCT(('[1]CMG Matrix 2023.07.01'!$A$4:$A$703=$B$1)*('[1]CMG Matrix 2023.07.01'!$D$4:$D$703=$C323)*('[1]CMG Matrix 2023.07.01'!$M$3:$P$3=$D323)*('[1]CMG Matrix 2023.07.01'!$M$4:$P$703))</f>
        <v>21018.97</v>
      </c>
      <c r="G323" t="s">
        <v>34</v>
      </c>
      <c r="H323" t="s">
        <v>35</v>
      </c>
      <c r="I323" s="10">
        <f t="shared" si="25"/>
        <v>19547.642100000001</v>
      </c>
      <c r="J323" s="10">
        <f t="shared" si="26"/>
        <v>21018.97</v>
      </c>
      <c r="K323" s="10">
        <f t="shared" si="30"/>
        <v>21018.97</v>
      </c>
      <c r="L323" s="11" t="s">
        <v>36</v>
      </c>
      <c r="M323" s="10">
        <f t="shared" si="27"/>
        <v>21018.97</v>
      </c>
      <c r="N323" s="10"/>
      <c r="O323" s="11" t="s">
        <v>36</v>
      </c>
      <c r="P323" s="11" t="s">
        <v>36</v>
      </c>
      <c r="Q323" s="11" t="s">
        <v>36</v>
      </c>
      <c r="R323" s="11" t="s">
        <v>36</v>
      </c>
      <c r="S323" s="11" t="s">
        <v>36</v>
      </c>
      <c r="T323" s="11" t="s">
        <v>36</v>
      </c>
      <c r="U323" s="11" t="s">
        <v>36</v>
      </c>
      <c r="V323" s="11" t="s">
        <v>36</v>
      </c>
      <c r="W323" s="11">
        <f t="shared" si="29"/>
        <v>19547.642100000001</v>
      </c>
      <c r="X323" s="11" t="s">
        <v>36</v>
      </c>
    </row>
    <row r="324" spans="1:24" x14ac:dyDescent="0.75">
      <c r="A324" t="s">
        <v>31</v>
      </c>
      <c r="B324" t="s">
        <v>56</v>
      </c>
      <c r="C324" s="8">
        <v>1802</v>
      </c>
      <c r="D324" s="3" t="s">
        <v>38</v>
      </c>
      <c r="E324" s="3" t="str">
        <f t="shared" si="28"/>
        <v>CMG 1802  Level 3</v>
      </c>
      <c r="F324" s="9" cm="1">
        <f t="array" ref="F324">SUMPRODUCT(('[1]CMG Matrix 2023.07.01'!$A$4:$A$703=$B$1)*('[1]CMG Matrix 2023.07.01'!$D$4:$D$703=$C324)*('[1]CMG Matrix 2023.07.01'!$M$3:$P$3=$D324)*('[1]CMG Matrix 2023.07.01'!$M$4:$P$703))</f>
        <v>19393.7</v>
      </c>
      <c r="G324" t="s">
        <v>34</v>
      </c>
      <c r="H324" t="s">
        <v>35</v>
      </c>
      <c r="I324" s="10">
        <f t="shared" si="25"/>
        <v>18036.141000000003</v>
      </c>
      <c r="J324" s="10">
        <f t="shared" si="26"/>
        <v>19393.7</v>
      </c>
      <c r="K324" s="10">
        <f t="shared" si="30"/>
        <v>19393.7</v>
      </c>
      <c r="L324" s="11" t="s">
        <v>36</v>
      </c>
      <c r="M324" s="10">
        <f t="shared" si="27"/>
        <v>19393.7</v>
      </c>
      <c r="N324" s="10"/>
      <c r="O324" s="11" t="s">
        <v>36</v>
      </c>
      <c r="P324" s="11" t="s">
        <v>36</v>
      </c>
      <c r="Q324" s="11" t="s">
        <v>36</v>
      </c>
      <c r="R324" s="11" t="s">
        <v>36</v>
      </c>
      <c r="S324" s="11" t="s">
        <v>36</v>
      </c>
      <c r="T324" s="11" t="s">
        <v>36</v>
      </c>
      <c r="U324" s="11" t="s">
        <v>36</v>
      </c>
      <c r="V324" s="11" t="s">
        <v>36</v>
      </c>
      <c r="W324" s="11">
        <f t="shared" si="29"/>
        <v>18036.141000000003</v>
      </c>
      <c r="X324" s="11" t="s">
        <v>36</v>
      </c>
    </row>
    <row r="325" spans="1:24" x14ac:dyDescent="0.75">
      <c r="A325" t="s">
        <v>31</v>
      </c>
      <c r="B325" t="s">
        <v>56</v>
      </c>
      <c r="C325" s="8">
        <v>1802</v>
      </c>
      <c r="D325" s="3" t="s">
        <v>39</v>
      </c>
      <c r="E325" s="3" t="str">
        <f t="shared" si="28"/>
        <v>CMG 1802  Level 4</v>
      </c>
      <c r="F325" s="9" cm="1">
        <f t="array" ref="F325">SUMPRODUCT(('[1]CMG Matrix 2023.07.01'!$A$4:$A$703=$B$1)*('[1]CMG Matrix 2023.07.01'!$D$4:$D$703=$C325)*('[1]CMG Matrix 2023.07.01'!$M$3:$P$3=$D325)*('[1]CMG Matrix 2023.07.01'!$M$4:$P$703))</f>
        <v>17552.919999999998</v>
      </c>
      <c r="G325" t="s">
        <v>34</v>
      </c>
      <c r="H325" t="s">
        <v>35</v>
      </c>
      <c r="I325" s="10">
        <f t="shared" si="25"/>
        <v>16324.2156</v>
      </c>
      <c r="J325" s="10">
        <f t="shared" si="26"/>
        <v>17552.919999999998</v>
      </c>
      <c r="K325" s="10">
        <f t="shared" si="30"/>
        <v>17552.919999999998</v>
      </c>
      <c r="L325" s="11" t="s">
        <v>36</v>
      </c>
      <c r="M325" s="10">
        <f t="shared" si="27"/>
        <v>17552.919999999998</v>
      </c>
      <c r="N325" s="10"/>
      <c r="O325" s="11" t="s">
        <v>36</v>
      </c>
      <c r="P325" s="11" t="s">
        <v>36</v>
      </c>
      <c r="Q325" s="11" t="s">
        <v>36</v>
      </c>
      <c r="R325" s="11" t="s">
        <v>36</v>
      </c>
      <c r="S325" s="11" t="s">
        <v>36</v>
      </c>
      <c r="T325" s="11" t="s">
        <v>36</v>
      </c>
      <c r="U325" s="11" t="s">
        <v>36</v>
      </c>
      <c r="V325" s="11" t="s">
        <v>36</v>
      </c>
      <c r="W325" s="11">
        <f t="shared" si="29"/>
        <v>16324.2156</v>
      </c>
      <c r="X325" s="11" t="s">
        <v>36</v>
      </c>
    </row>
    <row r="326" spans="1:24" x14ac:dyDescent="0.75">
      <c r="A326" t="s">
        <v>31</v>
      </c>
      <c r="B326" t="s">
        <v>56</v>
      </c>
      <c r="C326" s="8">
        <v>1803</v>
      </c>
      <c r="D326" s="3" t="s">
        <v>33</v>
      </c>
      <c r="E326" s="3" t="str">
        <f t="shared" si="28"/>
        <v>CMG 1803  Level 1</v>
      </c>
      <c r="F326" s="9" cm="1">
        <f t="array" ref="F326">SUMPRODUCT(('[1]CMG Matrix 2023.07.01'!$A$4:$A$703=$B$1)*('[1]CMG Matrix 2023.07.01'!$D$4:$D$703=$C326)*('[1]CMG Matrix 2023.07.01'!$M$3:$P$3=$D326)*('[1]CMG Matrix 2023.07.01'!$M$4:$P$703))</f>
        <v>31377.61</v>
      </c>
      <c r="G326" t="s">
        <v>34</v>
      </c>
      <c r="H326" t="s">
        <v>35</v>
      </c>
      <c r="I326" s="10">
        <f t="shared" ref="I326:I389" si="31">MIN(K326:X326)</f>
        <v>29181.177300000003</v>
      </c>
      <c r="J326" s="10">
        <f t="shared" ref="J326:J389" si="32">MAX(K326:X326)</f>
        <v>31377.61</v>
      </c>
      <c r="K326" s="10">
        <f t="shared" si="30"/>
        <v>31377.61</v>
      </c>
      <c r="L326" s="11" t="s">
        <v>36</v>
      </c>
      <c r="M326" s="10">
        <f t="shared" ref="M326:M391" si="33">F326</f>
        <v>31377.61</v>
      </c>
      <c r="N326" s="10"/>
      <c r="O326" s="11" t="s">
        <v>36</v>
      </c>
      <c r="P326" s="11" t="s">
        <v>36</v>
      </c>
      <c r="Q326" s="11" t="s">
        <v>36</v>
      </c>
      <c r="R326" s="11" t="s">
        <v>36</v>
      </c>
      <c r="S326" s="11" t="s">
        <v>36</v>
      </c>
      <c r="T326" s="11" t="s">
        <v>36</v>
      </c>
      <c r="U326" s="11" t="s">
        <v>36</v>
      </c>
      <c r="V326" s="11" t="s">
        <v>36</v>
      </c>
      <c r="W326" s="11">
        <f t="shared" si="29"/>
        <v>29181.177300000003</v>
      </c>
      <c r="X326" s="11" t="s">
        <v>36</v>
      </c>
    </row>
    <row r="327" spans="1:24" x14ac:dyDescent="0.75">
      <c r="A327" t="s">
        <v>31</v>
      </c>
      <c r="B327" t="s">
        <v>56</v>
      </c>
      <c r="C327" s="8">
        <v>1803</v>
      </c>
      <c r="D327" s="3" t="s">
        <v>37</v>
      </c>
      <c r="E327" s="3" t="str">
        <f t="shared" ref="E327:E390" si="34">CONCATENATE($C$5," ",C327," "," ",D327)</f>
        <v>CMG 1803  Level 2</v>
      </c>
      <c r="F327" s="9" cm="1">
        <f t="array" ref="F327">SUMPRODUCT(('[1]CMG Matrix 2023.07.01'!$A$4:$A$703=$B$1)*('[1]CMG Matrix 2023.07.01'!$D$4:$D$703=$C327)*('[1]CMG Matrix 2023.07.01'!$M$3:$P$3=$D327)*('[1]CMG Matrix 2023.07.01'!$M$4:$P$703))</f>
        <v>26250.37</v>
      </c>
      <c r="G327" t="s">
        <v>34</v>
      </c>
      <c r="H327" t="s">
        <v>35</v>
      </c>
      <c r="I327" s="10">
        <f t="shared" si="31"/>
        <v>24412.844100000002</v>
      </c>
      <c r="J327" s="10">
        <f t="shared" si="32"/>
        <v>26250.37</v>
      </c>
      <c r="K327" s="10">
        <f t="shared" si="30"/>
        <v>26250.37</v>
      </c>
      <c r="L327" s="11" t="s">
        <v>36</v>
      </c>
      <c r="M327" s="10">
        <f t="shared" si="33"/>
        <v>26250.37</v>
      </c>
      <c r="N327" s="10"/>
      <c r="O327" s="11" t="s">
        <v>36</v>
      </c>
      <c r="P327" s="11" t="s">
        <v>36</v>
      </c>
      <c r="Q327" s="11" t="s">
        <v>36</v>
      </c>
      <c r="R327" s="11" t="s">
        <v>36</v>
      </c>
      <c r="S327" s="11" t="s">
        <v>36</v>
      </c>
      <c r="T327" s="11" t="s">
        <v>36</v>
      </c>
      <c r="U327" s="11" t="s">
        <v>36</v>
      </c>
      <c r="V327" s="11" t="s">
        <v>36</v>
      </c>
      <c r="W327" s="11">
        <f t="shared" ref="W327:W390" si="35">F327*0.93</f>
        <v>24412.844100000002</v>
      </c>
      <c r="X327" s="11" t="s">
        <v>36</v>
      </c>
    </row>
    <row r="328" spans="1:24" x14ac:dyDescent="0.75">
      <c r="A328" t="s">
        <v>31</v>
      </c>
      <c r="B328" t="s">
        <v>56</v>
      </c>
      <c r="C328" s="8">
        <v>1803</v>
      </c>
      <c r="D328" s="3" t="s">
        <v>38</v>
      </c>
      <c r="E328" s="3" t="str">
        <f t="shared" si="34"/>
        <v>CMG 1803  Level 3</v>
      </c>
      <c r="F328" s="9" cm="1">
        <f t="array" ref="F328">SUMPRODUCT(('[1]CMG Matrix 2023.07.01'!$A$4:$A$703=$B$1)*('[1]CMG Matrix 2023.07.01'!$D$4:$D$703=$C328)*('[1]CMG Matrix 2023.07.01'!$M$3:$P$3=$D328)*('[1]CMG Matrix 2023.07.01'!$M$4:$P$703))</f>
        <v>24221.02</v>
      </c>
      <c r="G328" t="s">
        <v>34</v>
      </c>
      <c r="H328" t="s">
        <v>35</v>
      </c>
      <c r="I328" s="10">
        <f t="shared" si="31"/>
        <v>22525.548600000002</v>
      </c>
      <c r="J328" s="10">
        <f t="shared" si="32"/>
        <v>24221.02</v>
      </c>
      <c r="K328" s="10">
        <f t="shared" si="30"/>
        <v>24221.02</v>
      </c>
      <c r="L328" s="11" t="s">
        <v>36</v>
      </c>
      <c r="M328" s="10">
        <f t="shared" si="33"/>
        <v>24221.02</v>
      </c>
      <c r="N328" s="10"/>
      <c r="O328" s="11" t="s">
        <v>36</v>
      </c>
      <c r="P328" s="11" t="s">
        <v>36</v>
      </c>
      <c r="Q328" s="11" t="s">
        <v>36</v>
      </c>
      <c r="R328" s="11" t="s">
        <v>36</v>
      </c>
      <c r="S328" s="11" t="s">
        <v>36</v>
      </c>
      <c r="T328" s="11" t="s">
        <v>36</v>
      </c>
      <c r="U328" s="11" t="s">
        <v>36</v>
      </c>
      <c r="V328" s="11" t="s">
        <v>36</v>
      </c>
      <c r="W328" s="11">
        <f t="shared" si="35"/>
        <v>22525.548600000002</v>
      </c>
      <c r="X328" s="11" t="s">
        <v>36</v>
      </c>
    </row>
    <row r="329" spans="1:24" x14ac:dyDescent="0.75">
      <c r="A329" t="s">
        <v>31</v>
      </c>
      <c r="B329" t="s">
        <v>56</v>
      </c>
      <c r="C329" s="8">
        <v>1803</v>
      </c>
      <c r="D329" s="3" t="s">
        <v>39</v>
      </c>
      <c r="E329" s="3" t="str">
        <f t="shared" si="34"/>
        <v>CMG 1803  Level 4</v>
      </c>
      <c r="F329" s="9" cm="1">
        <f t="array" ref="F329">SUMPRODUCT(('[1]CMG Matrix 2023.07.01'!$A$4:$A$703=$B$1)*('[1]CMG Matrix 2023.07.01'!$D$4:$D$703=$C329)*('[1]CMG Matrix 2023.07.01'!$M$3:$P$3=$D329)*('[1]CMG Matrix 2023.07.01'!$M$4:$P$703))</f>
        <v>21922.3</v>
      </c>
      <c r="G329" t="s">
        <v>34</v>
      </c>
      <c r="H329" t="s">
        <v>35</v>
      </c>
      <c r="I329" s="10">
        <f t="shared" si="31"/>
        <v>20387.739000000001</v>
      </c>
      <c r="J329" s="10">
        <f t="shared" si="32"/>
        <v>21922.3</v>
      </c>
      <c r="K329" s="10">
        <f t="shared" ref="K329:K392" si="36">F329</f>
        <v>21922.3</v>
      </c>
      <c r="L329" s="11" t="s">
        <v>36</v>
      </c>
      <c r="M329" s="10">
        <f t="shared" si="33"/>
        <v>21922.3</v>
      </c>
      <c r="N329" s="10"/>
      <c r="O329" s="11" t="s">
        <v>36</v>
      </c>
      <c r="P329" s="11" t="s">
        <v>36</v>
      </c>
      <c r="Q329" s="11" t="s">
        <v>36</v>
      </c>
      <c r="R329" s="11" t="s">
        <v>36</v>
      </c>
      <c r="S329" s="11" t="s">
        <v>36</v>
      </c>
      <c r="T329" s="11" t="s">
        <v>36</v>
      </c>
      <c r="U329" s="11" t="s">
        <v>36</v>
      </c>
      <c r="V329" s="11" t="s">
        <v>36</v>
      </c>
      <c r="W329" s="11">
        <f t="shared" si="35"/>
        <v>20387.739000000001</v>
      </c>
      <c r="X329" s="11" t="s">
        <v>36</v>
      </c>
    </row>
    <row r="330" spans="1:24" x14ac:dyDescent="0.75">
      <c r="A330" t="s">
        <v>31</v>
      </c>
      <c r="B330" t="s">
        <v>56</v>
      </c>
      <c r="C330" s="8">
        <v>1804</v>
      </c>
      <c r="D330" s="3" t="s">
        <v>33</v>
      </c>
      <c r="E330" s="3" t="str">
        <f t="shared" si="34"/>
        <v>CMG 1804  Level 1</v>
      </c>
      <c r="F330" s="9" cm="1">
        <f t="array" ref="F330">SUMPRODUCT(('[1]CMG Matrix 2023.07.01'!$A$4:$A$703=$B$1)*('[1]CMG Matrix 2023.07.01'!$D$4:$D$703=$C330)*('[1]CMG Matrix 2023.07.01'!$M$3:$P$3=$D330)*('[1]CMG Matrix 2023.07.01'!$M$4:$P$703))</f>
        <v>36709.57</v>
      </c>
      <c r="G330" t="s">
        <v>34</v>
      </c>
      <c r="H330" t="s">
        <v>35</v>
      </c>
      <c r="I330" s="10">
        <f t="shared" si="31"/>
        <v>34139.900099999999</v>
      </c>
      <c r="J330" s="10">
        <f t="shared" si="32"/>
        <v>36709.57</v>
      </c>
      <c r="K330" s="10">
        <f t="shared" si="36"/>
        <v>36709.57</v>
      </c>
      <c r="L330" s="11" t="s">
        <v>36</v>
      </c>
      <c r="M330" s="10">
        <f t="shared" si="33"/>
        <v>36709.57</v>
      </c>
      <c r="N330" s="10"/>
      <c r="O330" s="11" t="s">
        <v>36</v>
      </c>
      <c r="P330" s="11" t="s">
        <v>36</v>
      </c>
      <c r="Q330" s="11" t="s">
        <v>36</v>
      </c>
      <c r="R330" s="11" t="s">
        <v>36</v>
      </c>
      <c r="S330" s="11" t="s">
        <v>36</v>
      </c>
      <c r="T330" s="11" t="s">
        <v>36</v>
      </c>
      <c r="U330" s="11" t="s">
        <v>36</v>
      </c>
      <c r="V330" s="11" t="s">
        <v>36</v>
      </c>
      <c r="W330" s="11">
        <f t="shared" si="35"/>
        <v>34139.900099999999</v>
      </c>
      <c r="X330" s="11" t="s">
        <v>36</v>
      </c>
    </row>
    <row r="331" spans="1:24" x14ac:dyDescent="0.75">
      <c r="A331" t="s">
        <v>31</v>
      </c>
      <c r="B331" t="s">
        <v>56</v>
      </c>
      <c r="C331" s="8">
        <v>1804</v>
      </c>
      <c r="D331" s="3" t="s">
        <v>37</v>
      </c>
      <c r="E331" s="3" t="str">
        <f t="shared" si="34"/>
        <v>CMG 1804  Level 2</v>
      </c>
      <c r="F331" s="9" cm="1">
        <f t="array" ref="F331">SUMPRODUCT(('[1]CMG Matrix 2023.07.01'!$A$4:$A$703=$B$1)*('[1]CMG Matrix 2023.07.01'!$D$4:$D$703=$C331)*('[1]CMG Matrix 2023.07.01'!$M$3:$P$3=$D331)*('[1]CMG Matrix 2023.07.01'!$M$4:$P$703))</f>
        <v>30711.33</v>
      </c>
      <c r="G331" t="s">
        <v>34</v>
      </c>
      <c r="H331" t="s">
        <v>35</v>
      </c>
      <c r="I331" s="10">
        <f t="shared" si="31"/>
        <v>28561.536900000003</v>
      </c>
      <c r="J331" s="10">
        <f t="shared" si="32"/>
        <v>30711.33</v>
      </c>
      <c r="K331" s="10">
        <f t="shared" si="36"/>
        <v>30711.33</v>
      </c>
      <c r="L331" s="11" t="s">
        <v>36</v>
      </c>
      <c r="M331" s="10">
        <f t="shared" si="33"/>
        <v>30711.33</v>
      </c>
      <c r="N331" s="10"/>
      <c r="O331" s="11" t="s">
        <v>36</v>
      </c>
      <c r="P331" s="11" t="s">
        <v>36</v>
      </c>
      <c r="Q331" s="11" t="s">
        <v>36</v>
      </c>
      <c r="R331" s="11" t="s">
        <v>36</v>
      </c>
      <c r="S331" s="11" t="s">
        <v>36</v>
      </c>
      <c r="T331" s="11" t="s">
        <v>36</v>
      </c>
      <c r="U331" s="11" t="s">
        <v>36</v>
      </c>
      <c r="V331" s="11" t="s">
        <v>36</v>
      </c>
      <c r="W331" s="11">
        <f t="shared" si="35"/>
        <v>28561.536900000003</v>
      </c>
      <c r="X331" s="11" t="s">
        <v>36</v>
      </c>
    </row>
    <row r="332" spans="1:24" x14ac:dyDescent="0.75">
      <c r="A332" t="s">
        <v>31</v>
      </c>
      <c r="B332" t="s">
        <v>56</v>
      </c>
      <c r="C332" s="8">
        <v>1804</v>
      </c>
      <c r="D332" s="3" t="s">
        <v>38</v>
      </c>
      <c r="E332" s="3" t="str">
        <f t="shared" si="34"/>
        <v>CMG 1804  Level 3</v>
      </c>
      <c r="F332" s="9" cm="1">
        <f t="array" ref="F332">SUMPRODUCT(('[1]CMG Matrix 2023.07.01'!$A$4:$A$703=$B$1)*('[1]CMG Matrix 2023.07.01'!$D$4:$D$703=$C332)*('[1]CMG Matrix 2023.07.01'!$M$3:$P$3=$D332)*('[1]CMG Matrix 2023.07.01'!$M$4:$P$703))</f>
        <v>28337.18</v>
      </c>
      <c r="G332" t="s">
        <v>34</v>
      </c>
      <c r="H332" t="s">
        <v>35</v>
      </c>
      <c r="I332" s="10">
        <f t="shared" si="31"/>
        <v>26353.577400000002</v>
      </c>
      <c r="J332" s="10">
        <f t="shared" si="32"/>
        <v>28337.18</v>
      </c>
      <c r="K332" s="10">
        <f t="shared" si="36"/>
        <v>28337.18</v>
      </c>
      <c r="L332" s="11" t="s">
        <v>36</v>
      </c>
      <c r="M332" s="10">
        <f t="shared" si="33"/>
        <v>28337.18</v>
      </c>
      <c r="N332" s="10"/>
      <c r="O332" s="11" t="s">
        <v>36</v>
      </c>
      <c r="P332" s="11" t="s">
        <v>36</v>
      </c>
      <c r="Q332" s="11" t="s">
        <v>36</v>
      </c>
      <c r="R332" s="11" t="s">
        <v>36</v>
      </c>
      <c r="S332" s="11" t="s">
        <v>36</v>
      </c>
      <c r="T332" s="11" t="s">
        <v>36</v>
      </c>
      <c r="U332" s="11" t="s">
        <v>36</v>
      </c>
      <c r="V332" s="11" t="s">
        <v>36</v>
      </c>
      <c r="W332" s="11">
        <f t="shared" si="35"/>
        <v>26353.577400000002</v>
      </c>
      <c r="X332" s="11" t="s">
        <v>36</v>
      </c>
    </row>
    <row r="333" spans="1:24" x14ac:dyDescent="0.75">
      <c r="A333" t="s">
        <v>31</v>
      </c>
      <c r="B333" t="s">
        <v>56</v>
      </c>
      <c r="C333" s="8">
        <v>1804</v>
      </c>
      <c r="D333" s="3" t="s">
        <v>39</v>
      </c>
      <c r="E333" s="3" t="str">
        <f t="shared" si="34"/>
        <v>CMG 1804  Level 4</v>
      </c>
      <c r="F333" s="9" cm="1">
        <f t="array" ref="F333">SUMPRODUCT(('[1]CMG Matrix 2023.07.01'!$A$4:$A$703=$B$1)*('[1]CMG Matrix 2023.07.01'!$D$4:$D$703=$C333)*('[1]CMG Matrix 2023.07.01'!$M$3:$P$3=$D333)*('[1]CMG Matrix 2023.07.01'!$M$4:$P$703))</f>
        <v>25648.75</v>
      </c>
      <c r="G333" t="s">
        <v>34</v>
      </c>
      <c r="H333" t="s">
        <v>35</v>
      </c>
      <c r="I333" s="10">
        <f t="shared" si="31"/>
        <v>23853.337500000001</v>
      </c>
      <c r="J333" s="10">
        <f t="shared" si="32"/>
        <v>25648.75</v>
      </c>
      <c r="K333" s="10">
        <f t="shared" si="36"/>
        <v>25648.75</v>
      </c>
      <c r="L333" s="11" t="s">
        <v>36</v>
      </c>
      <c r="M333" s="10">
        <f t="shared" si="33"/>
        <v>25648.75</v>
      </c>
      <c r="N333" s="10"/>
      <c r="O333" s="11" t="s">
        <v>36</v>
      </c>
      <c r="P333" s="11" t="s">
        <v>36</v>
      </c>
      <c r="Q333" s="11" t="s">
        <v>36</v>
      </c>
      <c r="R333" s="11" t="s">
        <v>36</v>
      </c>
      <c r="S333" s="11" t="s">
        <v>36</v>
      </c>
      <c r="T333" s="11" t="s">
        <v>36</v>
      </c>
      <c r="U333" s="11" t="s">
        <v>36</v>
      </c>
      <c r="V333" s="11" t="s">
        <v>36</v>
      </c>
      <c r="W333" s="11">
        <f t="shared" si="35"/>
        <v>23853.337500000001</v>
      </c>
      <c r="X333" s="11" t="s">
        <v>36</v>
      </c>
    </row>
    <row r="334" spans="1:24" x14ac:dyDescent="0.75">
      <c r="A334" t="s">
        <v>31</v>
      </c>
      <c r="B334" t="s">
        <v>56</v>
      </c>
      <c r="C334" s="8">
        <v>1805</v>
      </c>
      <c r="D334" s="3" t="s">
        <v>33</v>
      </c>
      <c r="E334" s="3" t="str">
        <f t="shared" si="34"/>
        <v>CMG 1805  Level 1</v>
      </c>
      <c r="F334" s="9" cm="1">
        <f t="array" ref="F334">SUMPRODUCT(('[1]CMG Matrix 2023.07.01'!$A$4:$A$703=$B$1)*('[1]CMG Matrix 2023.07.01'!$D$4:$D$703=$C334)*('[1]CMG Matrix 2023.07.01'!$M$3:$P$3=$D334)*('[1]CMG Matrix 2023.07.01'!$M$4:$P$703))</f>
        <v>43867.95</v>
      </c>
      <c r="G334" t="s">
        <v>34</v>
      </c>
      <c r="H334" t="s">
        <v>35</v>
      </c>
      <c r="I334" s="10">
        <f t="shared" si="31"/>
        <v>40797.193500000001</v>
      </c>
      <c r="J334" s="10">
        <f t="shared" si="32"/>
        <v>43867.95</v>
      </c>
      <c r="K334" s="10">
        <f t="shared" si="36"/>
        <v>43867.95</v>
      </c>
      <c r="L334" s="11" t="s">
        <v>36</v>
      </c>
      <c r="M334" s="10">
        <f t="shared" si="33"/>
        <v>43867.95</v>
      </c>
      <c r="N334" s="10"/>
      <c r="O334" s="11" t="s">
        <v>36</v>
      </c>
      <c r="P334" s="11" t="s">
        <v>36</v>
      </c>
      <c r="Q334" s="11" t="s">
        <v>36</v>
      </c>
      <c r="R334" s="11" t="s">
        <v>36</v>
      </c>
      <c r="S334" s="11" t="s">
        <v>36</v>
      </c>
      <c r="T334" s="11" t="s">
        <v>36</v>
      </c>
      <c r="U334" s="11" t="s">
        <v>36</v>
      </c>
      <c r="V334" s="11" t="s">
        <v>36</v>
      </c>
      <c r="W334" s="11">
        <f t="shared" si="35"/>
        <v>40797.193500000001</v>
      </c>
      <c r="X334" s="11" t="s">
        <v>36</v>
      </c>
    </row>
    <row r="335" spans="1:24" x14ac:dyDescent="0.75">
      <c r="A335" t="s">
        <v>31</v>
      </c>
      <c r="B335" t="s">
        <v>56</v>
      </c>
      <c r="C335" s="8">
        <v>1805</v>
      </c>
      <c r="D335" s="3" t="s">
        <v>37</v>
      </c>
      <c r="E335" s="3" t="str">
        <f t="shared" si="34"/>
        <v>CMG 1805  Level 2</v>
      </c>
      <c r="F335" s="9" cm="1">
        <f t="array" ref="F335">SUMPRODUCT(('[1]CMG Matrix 2023.07.01'!$A$4:$A$703=$B$1)*('[1]CMG Matrix 2023.07.01'!$D$4:$D$703=$C335)*('[1]CMG Matrix 2023.07.01'!$M$3:$P$3=$D335)*('[1]CMG Matrix 2023.07.01'!$M$4:$P$703))</f>
        <v>36698.79</v>
      </c>
      <c r="G335" t="s">
        <v>34</v>
      </c>
      <c r="H335" t="s">
        <v>35</v>
      </c>
      <c r="I335" s="10">
        <f t="shared" si="31"/>
        <v>34129.8747</v>
      </c>
      <c r="J335" s="10">
        <f t="shared" si="32"/>
        <v>36698.79</v>
      </c>
      <c r="K335" s="10">
        <f t="shared" si="36"/>
        <v>36698.79</v>
      </c>
      <c r="L335" s="11" t="s">
        <v>36</v>
      </c>
      <c r="M335" s="10">
        <f t="shared" si="33"/>
        <v>36698.79</v>
      </c>
      <c r="N335" s="10"/>
      <c r="O335" s="11" t="s">
        <v>36</v>
      </c>
      <c r="P335" s="11" t="s">
        <v>36</v>
      </c>
      <c r="Q335" s="11" t="s">
        <v>36</v>
      </c>
      <c r="R335" s="11" t="s">
        <v>36</v>
      </c>
      <c r="S335" s="11" t="s">
        <v>36</v>
      </c>
      <c r="T335" s="11" t="s">
        <v>36</v>
      </c>
      <c r="U335" s="11" t="s">
        <v>36</v>
      </c>
      <c r="V335" s="11" t="s">
        <v>36</v>
      </c>
      <c r="W335" s="11">
        <f t="shared" si="35"/>
        <v>34129.8747</v>
      </c>
      <c r="X335" s="11" t="s">
        <v>36</v>
      </c>
    </row>
    <row r="336" spans="1:24" x14ac:dyDescent="0.75">
      <c r="A336" t="s">
        <v>31</v>
      </c>
      <c r="B336" t="s">
        <v>56</v>
      </c>
      <c r="C336" s="8">
        <v>1805</v>
      </c>
      <c r="D336" s="3" t="s">
        <v>38</v>
      </c>
      <c r="E336" s="3" t="str">
        <f t="shared" si="34"/>
        <v>CMG 1805  Level 3</v>
      </c>
      <c r="F336" s="9" cm="1">
        <f t="array" ref="F336">SUMPRODUCT(('[1]CMG Matrix 2023.07.01'!$A$4:$A$703=$B$1)*('[1]CMG Matrix 2023.07.01'!$D$4:$D$703=$C336)*('[1]CMG Matrix 2023.07.01'!$M$3:$P$3=$D336)*('[1]CMG Matrix 2023.07.01'!$M$4:$P$703))</f>
        <v>33861.300000000003</v>
      </c>
      <c r="G336" t="s">
        <v>34</v>
      </c>
      <c r="H336" t="s">
        <v>35</v>
      </c>
      <c r="I336" s="10">
        <f t="shared" si="31"/>
        <v>31491.009000000005</v>
      </c>
      <c r="J336" s="10">
        <f t="shared" si="32"/>
        <v>33861.300000000003</v>
      </c>
      <c r="K336" s="10">
        <f t="shared" si="36"/>
        <v>33861.300000000003</v>
      </c>
      <c r="L336" s="11" t="s">
        <v>36</v>
      </c>
      <c r="M336" s="10">
        <f t="shared" si="33"/>
        <v>33861.300000000003</v>
      </c>
      <c r="N336" s="10"/>
      <c r="O336" s="11" t="s">
        <v>36</v>
      </c>
      <c r="P336" s="11" t="s">
        <v>36</v>
      </c>
      <c r="Q336" s="11" t="s">
        <v>36</v>
      </c>
      <c r="R336" s="11" t="s">
        <v>36</v>
      </c>
      <c r="S336" s="11" t="s">
        <v>36</v>
      </c>
      <c r="T336" s="11" t="s">
        <v>36</v>
      </c>
      <c r="U336" s="11" t="s">
        <v>36</v>
      </c>
      <c r="V336" s="11" t="s">
        <v>36</v>
      </c>
      <c r="W336" s="11">
        <f t="shared" si="35"/>
        <v>31491.009000000005</v>
      </c>
      <c r="X336" s="11" t="s">
        <v>36</v>
      </c>
    </row>
    <row r="337" spans="1:24" x14ac:dyDescent="0.75">
      <c r="A337" t="s">
        <v>31</v>
      </c>
      <c r="B337" t="s">
        <v>56</v>
      </c>
      <c r="C337" s="8">
        <v>1805</v>
      </c>
      <c r="D337" s="3" t="s">
        <v>39</v>
      </c>
      <c r="E337" s="3" t="str">
        <f t="shared" si="34"/>
        <v>CMG 1805  Level 4</v>
      </c>
      <c r="F337" s="9" cm="1">
        <f t="array" ref="F337">SUMPRODUCT(('[1]CMG Matrix 2023.07.01'!$A$4:$A$703=$B$1)*('[1]CMG Matrix 2023.07.01'!$D$4:$D$703=$C337)*('[1]CMG Matrix 2023.07.01'!$M$3:$P$3=$D337)*('[1]CMG Matrix 2023.07.01'!$M$4:$P$703))</f>
        <v>30648.48</v>
      </c>
      <c r="G337" t="s">
        <v>34</v>
      </c>
      <c r="H337" t="s">
        <v>35</v>
      </c>
      <c r="I337" s="10">
        <f t="shared" si="31"/>
        <v>28503.0864</v>
      </c>
      <c r="J337" s="10">
        <f t="shared" si="32"/>
        <v>30648.48</v>
      </c>
      <c r="K337" s="10">
        <f t="shared" si="36"/>
        <v>30648.48</v>
      </c>
      <c r="L337" s="11" t="s">
        <v>36</v>
      </c>
      <c r="M337" s="10">
        <f t="shared" si="33"/>
        <v>30648.48</v>
      </c>
      <c r="N337" s="10"/>
      <c r="O337" s="11" t="s">
        <v>36</v>
      </c>
      <c r="P337" s="11" t="s">
        <v>36</v>
      </c>
      <c r="Q337" s="11" t="s">
        <v>36</v>
      </c>
      <c r="R337" s="11" t="s">
        <v>36</v>
      </c>
      <c r="S337" s="11" t="s">
        <v>36</v>
      </c>
      <c r="T337" s="11" t="s">
        <v>36</v>
      </c>
      <c r="U337" s="11" t="s">
        <v>36</v>
      </c>
      <c r="V337" s="11" t="s">
        <v>36</v>
      </c>
      <c r="W337" s="11">
        <f t="shared" si="35"/>
        <v>28503.0864</v>
      </c>
      <c r="X337" s="11" t="s">
        <v>36</v>
      </c>
    </row>
    <row r="338" spans="1:24" x14ac:dyDescent="0.75">
      <c r="A338" t="s">
        <v>31</v>
      </c>
      <c r="B338" t="s">
        <v>56</v>
      </c>
      <c r="C338" s="8">
        <v>1806</v>
      </c>
      <c r="D338" s="3" t="s">
        <v>33</v>
      </c>
      <c r="E338" s="3" t="str">
        <f t="shared" si="34"/>
        <v>CMG 1806  Level 1</v>
      </c>
      <c r="F338" s="9" cm="1">
        <f t="array" ref="F338">SUMPRODUCT(('[1]CMG Matrix 2023.07.01'!$A$4:$A$703=$B$1)*('[1]CMG Matrix 2023.07.01'!$D$4:$D$703=$C338)*('[1]CMG Matrix 2023.07.01'!$M$3:$P$3=$D338)*('[1]CMG Matrix 2023.07.01'!$M$4:$P$703))</f>
        <v>64490.03</v>
      </c>
      <c r="G338" t="s">
        <v>34</v>
      </c>
      <c r="H338" t="s">
        <v>35</v>
      </c>
      <c r="I338" s="10">
        <f t="shared" si="31"/>
        <v>59975.727900000005</v>
      </c>
      <c r="J338" s="10">
        <f t="shared" si="32"/>
        <v>64490.03</v>
      </c>
      <c r="K338" s="10">
        <f t="shared" si="36"/>
        <v>64490.03</v>
      </c>
      <c r="L338" s="11" t="s">
        <v>36</v>
      </c>
      <c r="M338" s="10">
        <f t="shared" si="33"/>
        <v>64490.03</v>
      </c>
      <c r="N338" s="10"/>
      <c r="O338" s="11" t="s">
        <v>36</v>
      </c>
      <c r="P338" s="11" t="s">
        <v>36</v>
      </c>
      <c r="Q338" s="11" t="s">
        <v>36</v>
      </c>
      <c r="R338" s="11" t="s">
        <v>36</v>
      </c>
      <c r="S338" s="11" t="s">
        <v>36</v>
      </c>
      <c r="T338" s="11" t="s">
        <v>36</v>
      </c>
      <c r="U338" s="11" t="s">
        <v>36</v>
      </c>
      <c r="V338" s="11" t="s">
        <v>36</v>
      </c>
      <c r="W338" s="11">
        <f t="shared" si="35"/>
        <v>59975.727900000005</v>
      </c>
      <c r="X338" s="11" t="s">
        <v>36</v>
      </c>
    </row>
    <row r="339" spans="1:24" x14ac:dyDescent="0.75">
      <c r="A339" t="s">
        <v>31</v>
      </c>
      <c r="B339" t="s">
        <v>56</v>
      </c>
      <c r="C339" s="8">
        <v>1806</v>
      </c>
      <c r="D339" s="3" t="s">
        <v>37</v>
      </c>
      <c r="E339" s="3" t="str">
        <f t="shared" si="34"/>
        <v>CMG 1806  Level 2</v>
      </c>
      <c r="F339" s="9" cm="1">
        <f t="array" ref="F339">SUMPRODUCT(('[1]CMG Matrix 2023.07.01'!$A$4:$A$703=$B$1)*('[1]CMG Matrix 2023.07.01'!$D$4:$D$703=$C339)*('[1]CMG Matrix 2023.07.01'!$M$3:$P$3=$D339)*('[1]CMG Matrix 2023.07.01'!$M$4:$P$703))</f>
        <v>53951.81</v>
      </c>
      <c r="G339" t="s">
        <v>34</v>
      </c>
      <c r="H339" t="s">
        <v>35</v>
      </c>
      <c r="I339" s="10">
        <f t="shared" si="31"/>
        <v>50175.183299999997</v>
      </c>
      <c r="J339" s="10">
        <f t="shared" si="32"/>
        <v>53951.81</v>
      </c>
      <c r="K339" s="10">
        <f t="shared" si="36"/>
        <v>53951.81</v>
      </c>
      <c r="L339" s="11" t="s">
        <v>36</v>
      </c>
      <c r="M339" s="10">
        <f t="shared" si="33"/>
        <v>53951.81</v>
      </c>
      <c r="N339" s="10"/>
      <c r="O339" s="11" t="s">
        <v>36</v>
      </c>
      <c r="P339" s="11" t="s">
        <v>36</v>
      </c>
      <c r="Q339" s="11" t="s">
        <v>36</v>
      </c>
      <c r="R339" s="11" t="s">
        <v>36</v>
      </c>
      <c r="S339" s="11" t="s">
        <v>36</v>
      </c>
      <c r="T339" s="11" t="s">
        <v>36</v>
      </c>
      <c r="U339" s="11" t="s">
        <v>36</v>
      </c>
      <c r="V339" s="11" t="s">
        <v>36</v>
      </c>
      <c r="W339" s="11">
        <f t="shared" si="35"/>
        <v>50175.183299999997</v>
      </c>
      <c r="X339" s="11" t="s">
        <v>36</v>
      </c>
    </row>
    <row r="340" spans="1:24" x14ac:dyDescent="0.75">
      <c r="A340" t="s">
        <v>31</v>
      </c>
      <c r="B340" t="s">
        <v>56</v>
      </c>
      <c r="C340" s="8">
        <v>1806</v>
      </c>
      <c r="D340" s="3" t="s">
        <v>38</v>
      </c>
      <c r="E340" s="3" t="str">
        <f t="shared" si="34"/>
        <v>CMG 1806  Level 3</v>
      </c>
      <c r="F340" s="9" cm="1">
        <f t="array" ref="F340">SUMPRODUCT(('[1]CMG Matrix 2023.07.01'!$A$4:$A$703=$B$1)*('[1]CMG Matrix 2023.07.01'!$D$4:$D$703=$C340)*('[1]CMG Matrix 2023.07.01'!$M$3:$P$3=$D340)*('[1]CMG Matrix 2023.07.01'!$M$4:$P$703))</f>
        <v>49779.98</v>
      </c>
      <c r="G340" t="s">
        <v>34</v>
      </c>
      <c r="H340" t="s">
        <v>35</v>
      </c>
      <c r="I340" s="10">
        <f t="shared" si="31"/>
        <v>46295.381400000006</v>
      </c>
      <c r="J340" s="10">
        <f t="shared" si="32"/>
        <v>49779.98</v>
      </c>
      <c r="K340" s="10">
        <f t="shared" si="36"/>
        <v>49779.98</v>
      </c>
      <c r="L340" s="11" t="s">
        <v>36</v>
      </c>
      <c r="M340" s="10">
        <f t="shared" si="33"/>
        <v>49779.98</v>
      </c>
      <c r="N340" s="10"/>
      <c r="O340" s="11" t="s">
        <v>36</v>
      </c>
      <c r="P340" s="11" t="s">
        <v>36</v>
      </c>
      <c r="Q340" s="11" t="s">
        <v>36</v>
      </c>
      <c r="R340" s="11" t="s">
        <v>36</v>
      </c>
      <c r="S340" s="11" t="s">
        <v>36</v>
      </c>
      <c r="T340" s="11" t="s">
        <v>36</v>
      </c>
      <c r="U340" s="11" t="s">
        <v>36</v>
      </c>
      <c r="V340" s="11" t="s">
        <v>36</v>
      </c>
      <c r="W340" s="11">
        <f t="shared" si="35"/>
        <v>46295.381400000006</v>
      </c>
      <c r="X340" s="11" t="s">
        <v>36</v>
      </c>
    </row>
    <row r="341" spans="1:24" x14ac:dyDescent="0.75">
      <c r="A341" t="s">
        <v>31</v>
      </c>
      <c r="B341" t="s">
        <v>56</v>
      </c>
      <c r="C341" s="8">
        <v>1806</v>
      </c>
      <c r="D341" s="3" t="s">
        <v>39</v>
      </c>
      <c r="E341" s="3" t="str">
        <f t="shared" si="34"/>
        <v>CMG 1806  Level 4</v>
      </c>
      <c r="F341" s="9" cm="1">
        <f t="array" ref="F341">SUMPRODUCT(('[1]CMG Matrix 2023.07.01'!$A$4:$A$703=$B$1)*('[1]CMG Matrix 2023.07.01'!$D$4:$D$703=$C341)*('[1]CMG Matrix 2023.07.01'!$M$3:$P$3=$D341)*('[1]CMG Matrix 2023.07.01'!$M$4:$P$703))</f>
        <v>45056.81</v>
      </c>
      <c r="G341" t="s">
        <v>34</v>
      </c>
      <c r="H341" t="s">
        <v>35</v>
      </c>
      <c r="I341" s="10">
        <f t="shared" si="31"/>
        <v>41902.833299999998</v>
      </c>
      <c r="J341" s="10">
        <f t="shared" si="32"/>
        <v>45056.81</v>
      </c>
      <c r="K341" s="10">
        <f t="shared" si="36"/>
        <v>45056.81</v>
      </c>
      <c r="L341" s="11" t="s">
        <v>36</v>
      </c>
      <c r="M341" s="10">
        <f t="shared" si="33"/>
        <v>45056.81</v>
      </c>
      <c r="N341" s="10"/>
      <c r="O341" s="11" t="s">
        <v>36</v>
      </c>
      <c r="P341" s="11" t="s">
        <v>36</v>
      </c>
      <c r="Q341" s="11" t="s">
        <v>36</v>
      </c>
      <c r="R341" s="11" t="s">
        <v>36</v>
      </c>
      <c r="S341" s="11" t="s">
        <v>36</v>
      </c>
      <c r="T341" s="11" t="s">
        <v>36</v>
      </c>
      <c r="U341" s="11" t="s">
        <v>36</v>
      </c>
      <c r="V341" s="11" t="s">
        <v>36</v>
      </c>
      <c r="W341" s="11">
        <f t="shared" si="35"/>
        <v>41902.833299999998</v>
      </c>
      <c r="X341" s="11" t="s">
        <v>36</v>
      </c>
    </row>
    <row r="342" spans="1:24" x14ac:dyDescent="0.75">
      <c r="A342" t="s">
        <v>31</v>
      </c>
      <c r="B342" t="s">
        <v>57</v>
      </c>
      <c r="C342" s="8">
        <v>1901</v>
      </c>
      <c r="D342" s="3" t="s">
        <v>33</v>
      </c>
      <c r="E342" s="3" t="str">
        <f t="shared" si="34"/>
        <v>CMG 1901  Level 1</v>
      </c>
      <c r="F342" s="9" cm="1">
        <f t="array" ref="F342">SUMPRODUCT(('[1]CMG Matrix 2023.07.01'!$A$4:$A$703=$B$1)*('[1]CMG Matrix 2023.07.01'!$D$4:$D$703=$C342)*('[1]CMG Matrix 2023.07.01'!$M$3:$P$3=$D342)*('[1]CMG Matrix 2023.07.01'!$M$4:$P$703))</f>
        <v>22701.71</v>
      </c>
      <c r="G342" t="s">
        <v>34</v>
      </c>
      <c r="H342" t="s">
        <v>35</v>
      </c>
      <c r="I342" s="10">
        <f t="shared" si="31"/>
        <v>21112.5903</v>
      </c>
      <c r="J342" s="10">
        <f t="shared" si="32"/>
        <v>22701.71</v>
      </c>
      <c r="K342" s="10">
        <f t="shared" si="36"/>
        <v>22701.71</v>
      </c>
      <c r="L342" s="11" t="s">
        <v>36</v>
      </c>
      <c r="M342" s="10">
        <f t="shared" si="33"/>
        <v>22701.71</v>
      </c>
      <c r="N342" s="10"/>
      <c r="O342" s="11" t="s">
        <v>36</v>
      </c>
      <c r="P342" s="11" t="s">
        <v>36</v>
      </c>
      <c r="Q342" s="11" t="s">
        <v>36</v>
      </c>
      <c r="R342" s="11" t="s">
        <v>36</v>
      </c>
      <c r="S342" s="11" t="s">
        <v>36</v>
      </c>
      <c r="T342" s="11" t="s">
        <v>36</v>
      </c>
      <c r="U342" s="11" t="s">
        <v>36</v>
      </c>
      <c r="V342" s="11" t="s">
        <v>36</v>
      </c>
      <c r="W342" s="11">
        <f t="shared" si="35"/>
        <v>21112.5903</v>
      </c>
      <c r="X342" s="11" t="s">
        <v>36</v>
      </c>
    </row>
    <row r="343" spans="1:24" x14ac:dyDescent="0.75">
      <c r="A343" t="s">
        <v>31</v>
      </c>
      <c r="B343" t="s">
        <v>57</v>
      </c>
      <c r="C343" s="8">
        <v>1901</v>
      </c>
      <c r="D343" s="3" t="s">
        <v>37</v>
      </c>
      <c r="E343" s="3" t="str">
        <f t="shared" si="34"/>
        <v>CMG 1901  Level 2</v>
      </c>
      <c r="F343" s="9" cm="1">
        <f t="array" ref="F343">SUMPRODUCT(('[1]CMG Matrix 2023.07.01'!$A$4:$A$703=$B$1)*('[1]CMG Matrix 2023.07.01'!$D$4:$D$703=$C343)*('[1]CMG Matrix 2023.07.01'!$M$3:$P$3=$D343)*('[1]CMG Matrix 2023.07.01'!$M$4:$P$703))</f>
        <v>16213.2</v>
      </c>
      <c r="G343" t="s">
        <v>34</v>
      </c>
      <c r="H343" t="s">
        <v>35</v>
      </c>
      <c r="I343" s="10">
        <f t="shared" si="31"/>
        <v>15078.276000000002</v>
      </c>
      <c r="J343" s="10">
        <f t="shared" si="32"/>
        <v>16213.2</v>
      </c>
      <c r="K343" s="10">
        <f t="shared" si="36"/>
        <v>16213.2</v>
      </c>
      <c r="L343" s="11" t="s">
        <v>36</v>
      </c>
      <c r="M343" s="10">
        <f t="shared" si="33"/>
        <v>16213.2</v>
      </c>
      <c r="N343" s="10"/>
      <c r="O343" s="11" t="s">
        <v>36</v>
      </c>
      <c r="P343" s="11" t="s">
        <v>36</v>
      </c>
      <c r="Q343" s="11" t="s">
        <v>36</v>
      </c>
      <c r="R343" s="11" t="s">
        <v>36</v>
      </c>
      <c r="S343" s="11" t="s">
        <v>36</v>
      </c>
      <c r="T343" s="11" t="s">
        <v>36</v>
      </c>
      <c r="U343" s="11" t="s">
        <v>36</v>
      </c>
      <c r="V343" s="11" t="s">
        <v>36</v>
      </c>
      <c r="W343" s="11">
        <f t="shared" si="35"/>
        <v>15078.276000000002</v>
      </c>
      <c r="X343" s="11" t="s">
        <v>36</v>
      </c>
    </row>
    <row r="344" spans="1:24" x14ac:dyDescent="0.75">
      <c r="A344" t="s">
        <v>31</v>
      </c>
      <c r="B344" t="s">
        <v>57</v>
      </c>
      <c r="C344" s="8">
        <v>1901</v>
      </c>
      <c r="D344" s="3" t="s">
        <v>38</v>
      </c>
      <c r="E344" s="3" t="str">
        <f t="shared" si="34"/>
        <v>CMG 1901  Level 3</v>
      </c>
      <c r="F344" s="9" cm="1">
        <f t="array" ref="F344">SUMPRODUCT(('[1]CMG Matrix 2023.07.01'!$A$4:$A$703=$B$1)*('[1]CMG Matrix 2023.07.01'!$D$4:$D$703=$C344)*('[1]CMG Matrix 2023.07.01'!$M$3:$P$3=$D344)*('[1]CMG Matrix 2023.07.01'!$M$4:$P$703))</f>
        <v>15697.78</v>
      </c>
      <c r="G344" t="s">
        <v>34</v>
      </c>
      <c r="H344" t="s">
        <v>35</v>
      </c>
      <c r="I344" s="10">
        <f t="shared" si="31"/>
        <v>14598.935400000002</v>
      </c>
      <c r="J344" s="10">
        <f t="shared" si="32"/>
        <v>15697.78</v>
      </c>
      <c r="K344" s="10">
        <f t="shared" si="36"/>
        <v>15697.78</v>
      </c>
      <c r="L344" s="11" t="s">
        <v>36</v>
      </c>
      <c r="M344" s="10">
        <f t="shared" si="33"/>
        <v>15697.78</v>
      </c>
      <c r="N344" s="10"/>
      <c r="O344" s="11" t="s">
        <v>36</v>
      </c>
      <c r="P344" s="11" t="s">
        <v>36</v>
      </c>
      <c r="Q344" s="11" t="s">
        <v>36</v>
      </c>
      <c r="R344" s="11" t="s">
        <v>36</v>
      </c>
      <c r="S344" s="11" t="s">
        <v>36</v>
      </c>
      <c r="T344" s="11" t="s">
        <v>36</v>
      </c>
      <c r="U344" s="11" t="s">
        <v>36</v>
      </c>
      <c r="V344" s="11" t="s">
        <v>36</v>
      </c>
      <c r="W344" s="11">
        <f t="shared" si="35"/>
        <v>14598.935400000002</v>
      </c>
      <c r="X344" s="11" t="s">
        <v>36</v>
      </c>
    </row>
    <row r="345" spans="1:24" x14ac:dyDescent="0.75">
      <c r="A345" t="s">
        <v>31</v>
      </c>
      <c r="B345" t="s">
        <v>57</v>
      </c>
      <c r="C345" s="8">
        <v>1901</v>
      </c>
      <c r="D345" s="3" t="s">
        <v>39</v>
      </c>
      <c r="E345" s="3" t="str">
        <f t="shared" si="34"/>
        <v>CMG 1901  Level 4</v>
      </c>
      <c r="F345" s="9" cm="1">
        <f t="array" ref="F345">SUMPRODUCT(('[1]CMG Matrix 2023.07.01'!$A$4:$A$703=$B$1)*('[1]CMG Matrix 2023.07.01'!$D$4:$D$703=$C345)*('[1]CMG Matrix 2023.07.01'!$M$3:$P$3=$D345)*('[1]CMG Matrix 2023.07.01'!$M$4:$P$703))</f>
        <v>15071.02</v>
      </c>
      <c r="G345" t="s">
        <v>34</v>
      </c>
      <c r="H345" t="s">
        <v>35</v>
      </c>
      <c r="I345" s="10">
        <f t="shared" si="31"/>
        <v>14016.048600000002</v>
      </c>
      <c r="J345" s="10">
        <f t="shared" si="32"/>
        <v>15071.02</v>
      </c>
      <c r="K345" s="10">
        <f t="shared" si="36"/>
        <v>15071.02</v>
      </c>
      <c r="L345" s="11" t="s">
        <v>36</v>
      </c>
      <c r="M345" s="10">
        <f t="shared" si="33"/>
        <v>15071.02</v>
      </c>
      <c r="N345" s="10"/>
      <c r="O345" s="11" t="s">
        <v>36</v>
      </c>
      <c r="P345" s="11" t="s">
        <v>36</v>
      </c>
      <c r="Q345" s="11" t="s">
        <v>36</v>
      </c>
      <c r="R345" s="11" t="s">
        <v>36</v>
      </c>
      <c r="S345" s="11" t="s">
        <v>36</v>
      </c>
      <c r="T345" s="11" t="s">
        <v>36</v>
      </c>
      <c r="U345" s="11" t="s">
        <v>36</v>
      </c>
      <c r="V345" s="11" t="s">
        <v>36</v>
      </c>
      <c r="W345" s="11">
        <f t="shared" si="35"/>
        <v>14016.048600000002</v>
      </c>
      <c r="X345" s="11" t="s">
        <v>36</v>
      </c>
    </row>
    <row r="346" spans="1:24" x14ac:dyDescent="0.75">
      <c r="A346" t="s">
        <v>31</v>
      </c>
      <c r="B346" t="s">
        <v>57</v>
      </c>
      <c r="C346" s="8">
        <v>1902</v>
      </c>
      <c r="D346" s="3" t="s">
        <v>33</v>
      </c>
      <c r="E346" s="3" t="str">
        <f t="shared" si="34"/>
        <v>CMG 1902  Level 1</v>
      </c>
      <c r="F346" s="9" cm="1">
        <f t="array" ref="F346">SUMPRODUCT(('[1]CMG Matrix 2023.07.01'!$A$4:$A$703=$B$1)*('[1]CMG Matrix 2023.07.01'!$D$4:$D$703=$C346)*('[1]CMG Matrix 2023.07.01'!$M$3:$P$3=$D346)*('[1]CMG Matrix 2023.07.01'!$M$4:$P$703))</f>
        <v>32119.3</v>
      </c>
      <c r="G346" t="s">
        <v>34</v>
      </c>
      <c r="H346" t="s">
        <v>35</v>
      </c>
      <c r="I346" s="10">
        <f t="shared" si="31"/>
        <v>29870.949000000001</v>
      </c>
      <c r="J346" s="10">
        <f t="shared" si="32"/>
        <v>32119.3</v>
      </c>
      <c r="K346" s="10">
        <f t="shared" si="36"/>
        <v>32119.3</v>
      </c>
      <c r="L346" s="11" t="s">
        <v>36</v>
      </c>
      <c r="M346" s="10">
        <f t="shared" si="33"/>
        <v>32119.3</v>
      </c>
      <c r="N346" s="10"/>
      <c r="O346" s="11" t="s">
        <v>36</v>
      </c>
      <c r="P346" s="11" t="s">
        <v>36</v>
      </c>
      <c r="Q346" s="11" t="s">
        <v>36</v>
      </c>
      <c r="R346" s="11" t="s">
        <v>36</v>
      </c>
      <c r="S346" s="11" t="s">
        <v>36</v>
      </c>
      <c r="T346" s="11" t="s">
        <v>36</v>
      </c>
      <c r="U346" s="11" t="s">
        <v>36</v>
      </c>
      <c r="V346" s="11" t="s">
        <v>36</v>
      </c>
      <c r="W346" s="11">
        <f t="shared" si="35"/>
        <v>29870.949000000001</v>
      </c>
      <c r="X346" s="11" t="s">
        <v>36</v>
      </c>
    </row>
    <row r="347" spans="1:24" x14ac:dyDescent="0.75">
      <c r="A347" t="s">
        <v>31</v>
      </c>
      <c r="B347" t="s">
        <v>57</v>
      </c>
      <c r="C347" s="8">
        <v>1902</v>
      </c>
      <c r="D347" s="3" t="s">
        <v>37</v>
      </c>
      <c r="E347" s="3" t="str">
        <f t="shared" si="34"/>
        <v>CMG 1902  Level 2</v>
      </c>
      <c r="F347" s="9" cm="1">
        <f t="array" ref="F347">SUMPRODUCT(('[1]CMG Matrix 2023.07.01'!$A$4:$A$703=$B$1)*('[1]CMG Matrix 2023.07.01'!$D$4:$D$703=$C347)*('[1]CMG Matrix 2023.07.01'!$M$3:$P$3=$D347)*('[1]CMG Matrix 2023.07.01'!$M$4:$P$703))</f>
        <v>22936.97</v>
      </c>
      <c r="G347" t="s">
        <v>34</v>
      </c>
      <c r="H347" t="s">
        <v>35</v>
      </c>
      <c r="I347" s="10">
        <f t="shared" si="31"/>
        <v>21331.382100000003</v>
      </c>
      <c r="J347" s="10">
        <f t="shared" si="32"/>
        <v>22936.97</v>
      </c>
      <c r="K347" s="10">
        <f t="shared" si="36"/>
        <v>22936.97</v>
      </c>
      <c r="L347" s="11" t="s">
        <v>36</v>
      </c>
      <c r="M347" s="10">
        <f t="shared" si="33"/>
        <v>22936.97</v>
      </c>
      <c r="N347" s="10"/>
      <c r="O347" s="11" t="s">
        <v>36</v>
      </c>
      <c r="P347" s="11" t="s">
        <v>36</v>
      </c>
      <c r="Q347" s="11" t="s">
        <v>36</v>
      </c>
      <c r="R347" s="11" t="s">
        <v>36</v>
      </c>
      <c r="S347" s="11" t="s">
        <v>36</v>
      </c>
      <c r="T347" s="11" t="s">
        <v>36</v>
      </c>
      <c r="U347" s="11" t="s">
        <v>36</v>
      </c>
      <c r="V347" s="11" t="s">
        <v>36</v>
      </c>
      <c r="W347" s="11">
        <f t="shared" si="35"/>
        <v>21331.382100000003</v>
      </c>
      <c r="X347" s="11" t="s">
        <v>36</v>
      </c>
    </row>
    <row r="348" spans="1:24" x14ac:dyDescent="0.75">
      <c r="A348" t="s">
        <v>31</v>
      </c>
      <c r="B348" t="s">
        <v>57</v>
      </c>
      <c r="C348" s="8">
        <v>1902</v>
      </c>
      <c r="D348" s="3" t="s">
        <v>38</v>
      </c>
      <c r="E348" s="3" t="str">
        <f t="shared" si="34"/>
        <v>CMG 1902  Level 3</v>
      </c>
      <c r="F348" s="9" cm="1">
        <f t="array" ref="F348">SUMPRODUCT(('[1]CMG Matrix 2023.07.01'!$A$4:$A$703=$B$1)*('[1]CMG Matrix 2023.07.01'!$D$4:$D$703=$C348)*('[1]CMG Matrix 2023.07.01'!$M$3:$P$3=$D348)*('[1]CMG Matrix 2023.07.01'!$M$4:$P$703))</f>
        <v>22209.64</v>
      </c>
      <c r="G348" t="s">
        <v>34</v>
      </c>
      <c r="H348" t="s">
        <v>35</v>
      </c>
      <c r="I348" s="10">
        <f t="shared" si="31"/>
        <v>20654.965199999999</v>
      </c>
      <c r="J348" s="10">
        <f t="shared" si="32"/>
        <v>22209.64</v>
      </c>
      <c r="K348" s="10">
        <f t="shared" si="36"/>
        <v>22209.64</v>
      </c>
      <c r="L348" s="11" t="s">
        <v>36</v>
      </c>
      <c r="M348" s="10">
        <f t="shared" si="33"/>
        <v>22209.64</v>
      </c>
      <c r="N348" s="10"/>
      <c r="O348" s="11" t="s">
        <v>36</v>
      </c>
      <c r="P348" s="11" t="s">
        <v>36</v>
      </c>
      <c r="Q348" s="11" t="s">
        <v>36</v>
      </c>
      <c r="R348" s="11" t="s">
        <v>36</v>
      </c>
      <c r="S348" s="11" t="s">
        <v>36</v>
      </c>
      <c r="T348" s="11" t="s">
        <v>36</v>
      </c>
      <c r="U348" s="11" t="s">
        <v>36</v>
      </c>
      <c r="V348" s="11" t="s">
        <v>36</v>
      </c>
      <c r="W348" s="11">
        <f t="shared" si="35"/>
        <v>20654.965199999999</v>
      </c>
      <c r="X348" s="11" t="s">
        <v>36</v>
      </c>
    </row>
    <row r="349" spans="1:24" x14ac:dyDescent="0.75">
      <c r="A349" t="s">
        <v>31</v>
      </c>
      <c r="B349" t="s">
        <v>57</v>
      </c>
      <c r="C349" s="8">
        <v>1902</v>
      </c>
      <c r="D349" s="3" t="s">
        <v>39</v>
      </c>
      <c r="E349" s="3" t="str">
        <f t="shared" si="34"/>
        <v>CMG 1902  Level 4</v>
      </c>
      <c r="F349" s="9" cm="1">
        <f t="array" ref="F349">SUMPRODUCT(('[1]CMG Matrix 2023.07.01'!$A$4:$A$703=$B$1)*('[1]CMG Matrix 2023.07.01'!$D$4:$D$703=$C349)*('[1]CMG Matrix 2023.07.01'!$M$3:$P$3=$D349)*('[1]CMG Matrix 2023.07.01'!$M$4:$P$703))</f>
        <v>21324.27</v>
      </c>
      <c r="G349" t="s">
        <v>34</v>
      </c>
      <c r="H349" t="s">
        <v>35</v>
      </c>
      <c r="I349" s="10">
        <f t="shared" si="31"/>
        <v>19831.571100000001</v>
      </c>
      <c r="J349" s="10">
        <f t="shared" si="32"/>
        <v>21324.27</v>
      </c>
      <c r="K349" s="10">
        <f t="shared" si="36"/>
        <v>21324.27</v>
      </c>
      <c r="L349" s="11" t="s">
        <v>36</v>
      </c>
      <c r="M349" s="10">
        <f t="shared" si="33"/>
        <v>21324.27</v>
      </c>
      <c r="N349" s="10"/>
      <c r="O349" s="11" t="s">
        <v>36</v>
      </c>
      <c r="P349" s="11" t="s">
        <v>36</v>
      </c>
      <c r="Q349" s="11" t="s">
        <v>36</v>
      </c>
      <c r="R349" s="11" t="s">
        <v>36</v>
      </c>
      <c r="S349" s="11" t="s">
        <v>36</v>
      </c>
      <c r="T349" s="11" t="s">
        <v>36</v>
      </c>
      <c r="U349" s="11" t="s">
        <v>36</v>
      </c>
      <c r="V349" s="11" t="s">
        <v>36</v>
      </c>
      <c r="W349" s="11">
        <f t="shared" si="35"/>
        <v>19831.571100000001</v>
      </c>
      <c r="X349" s="11" t="s">
        <v>36</v>
      </c>
    </row>
    <row r="350" spans="1:24" x14ac:dyDescent="0.75">
      <c r="A350" t="s">
        <v>31</v>
      </c>
      <c r="B350" t="s">
        <v>57</v>
      </c>
      <c r="C350" s="8">
        <v>1903</v>
      </c>
      <c r="D350" s="3" t="s">
        <v>33</v>
      </c>
      <c r="E350" s="3" t="str">
        <f t="shared" si="34"/>
        <v>CMG 1903  Level 1</v>
      </c>
      <c r="F350" s="9" cm="1">
        <f t="array" ref="F350">SUMPRODUCT(('[1]CMG Matrix 2023.07.01'!$A$4:$A$703=$B$1)*('[1]CMG Matrix 2023.07.01'!$D$4:$D$703=$C350)*('[1]CMG Matrix 2023.07.01'!$M$3:$P$3=$D350)*('[1]CMG Matrix 2023.07.01'!$M$4:$P$703))</f>
        <v>44940.09</v>
      </c>
      <c r="G350" t="s">
        <v>34</v>
      </c>
      <c r="H350" t="s">
        <v>35</v>
      </c>
      <c r="I350" s="10">
        <f t="shared" si="31"/>
        <v>41794.2837</v>
      </c>
      <c r="J350" s="10">
        <f t="shared" si="32"/>
        <v>44940.09</v>
      </c>
      <c r="K350" s="10">
        <f t="shared" si="36"/>
        <v>44940.09</v>
      </c>
      <c r="L350" s="11" t="s">
        <v>36</v>
      </c>
      <c r="M350" s="10">
        <f t="shared" si="33"/>
        <v>44940.09</v>
      </c>
      <c r="N350" s="10"/>
      <c r="O350" s="11" t="s">
        <v>36</v>
      </c>
      <c r="P350" s="11" t="s">
        <v>36</v>
      </c>
      <c r="Q350" s="11" t="s">
        <v>36</v>
      </c>
      <c r="R350" s="11" t="s">
        <v>36</v>
      </c>
      <c r="S350" s="11" t="s">
        <v>36</v>
      </c>
      <c r="T350" s="11" t="s">
        <v>36</v>
      </c>
      <c r="U350" s="11" t="s">
        <v>36</v>
      </c>
      <c r="V350" s="11" t="s">
        <v>36</v>
      </c>
      <c r="W350" s="11">
        <f t="shared" si="35"/>
        <v>41794.2837</v>
      </c>
      <c r="X350" s="11" t="s">
        <v>36</v>
      </c>
    </row>
    <row r="351" spans="1:24" x14ac:dyDescent="0.75">
      <c r="A351" t="s">
        <v>31</v>
      </c>
      <c r="B351" t="s">
        <v>57</v>
      </c>
      <c r="C351" s="8">
        <v>1903</v>
      </c>
      <c r="D351" s="3" t="s">
        <v>37</v>
      </c>
      <c r="E351" s="3" t="str">
        <f t="shared" si="34"/>
        <v>CMG 1903  Level 2</v>
      </c>
      <c r="F351" s="9" cm="1">
        <f t="array" ref="F351">SUMPRODUCT(('[1]CMG Matrix 2023.07.01'!$A$4:$A$703=$B$1)*('[1]CMG Matrix 2023.07.01'!$D$4:$D$703=$C351)*('[1]CMG Matrix 2023.07.01'!$M$3:$P$3=$D351)*('[1]CMG Matrix 2023.07.01'!$M$4:$P$703))</f>
        <v>32094.16</v>
      </c>
      <c r="G351" t="s">
        <v>34</v>
      </c>
      <c r="H351" t="s">
        <v>35</v>
      </c>
      <c r="I351" s="10">
        <f t="shared" si="31"/>
        <v>29847.568800000001</v>
      </c>
      <c r="J351" s="10">
        <f t="shared" si="32"/>
        <v>32094.16</v>
      </c>
      <c r="K351" s="10">
        <f t="shared" si="36"/>
        <v>32094.16</v>
      </c>
      <c r="L351" s="11" t="s">
        <v>36</v>
      </c>
      <c r="M351" s="10">
        <f t="shared" si="33"/>
        <v>32094.16</v>
      </c>
      <c r="N351" s="10"/>
      <c r="O351" s="11" t="s">
        <v>36</v>
      </c>
      <c r="P351" s="11" t="s">
        <v>36</v>
      </c>
      <c r="Q351" s="11" t="s">
        <v>36</v>
      </c>
      <c r="R351" s="11" t="s">
        <v>36</v>
      </c>
      <c r="S351" s="11" t="s">
        <v>36</v>
      </c>
      <c r="T351" s="11" t="s">
        <v>36</v>
      </c>
      <c r="U351" s="11" t="s">
        <v>36</v>
      </c>
      <c r="V351" s="11" t="s">
        <v>36</v>
      </c>
      <c r="W351" s="11">
        <f t="shared" si="35"/>
        <v>29847.568800000001</v>
      </c>
      <c r="X351" s="11" t="s">
        <v>36</v>
      </c>
    </row>
    <row r="352" spans="1:24" x14ac:dyDescent="0.75">
      <c r="A352" t="s">
        <v>31</v>
      </c>
      <c r="B352" t="s">
        <v>57</v>
      </c>
      <c r="C352" s="8">
        <v>1903</v>
      </c>
      <c r="D352" s="3" t="s">
        <v>38</v>
      </c>
      <c r="E352" s="3" t="str">
        <f t="shared" si="34"/>
        <v>CMG 1903  Level 3</v>
      </c>
      <c r="F352" s="9" cm="1">
        <f t="array" ref="F352">SUMPRODUCT(('[1]CMG Matrix 2023.07.01'!$A$4:$A$703=$B$1)*('[1]CMG Matrix 2023.07.01'!$D$4:$D$703=$C352)*('[1]CMG Matrix 2023.07.01'!$M$3:$P$3=$D352)*('[1]CMG Matrix 2023.07.01'!$M$4:$P$703))</f>
        <v>31074.1</v>
      </c>
      <c r="G352" t="s">
        <v>34</v>
      </c>
      <c r="H352" t="s">
        <v>35</v>
      </c>
      <c r="I352" s="10">
        <f t="shared" si="31"/>
        <v>28898.913</v>
      </c>
      <c r="J352" s="10">
        <f t="shared" si="32"/>
        <v>31074.1</v>
      </c>
      <c r="K352" s="10">
        <f t="shared" si="36"/>
        <v>31074.1</v>
      </c>
      <c r="L352" s="11" t="s">
        <v>36</v>
      </c>
      <c r="M352" s="10">
        <f t="shared" si="33"/>
        <v>31074.1</v>
      </c>
      <c r="N352" s="10"/>
      <c r="O352" s="11" t="s">
        <v>36</v>
      </c>
      <c r="P352" s="11" t="s">
        <v>36</v>
      </c>
      <c r="Q352" s="11" t="s">
        <v>36</v>
      </c>
      <c r="R352" s="11" t="s">
        <v>36</v>
      </c>
      <c r="S352" s="11" t="s">
        <v>36</v>
      </c>
      <c r="T352" s="11" t="s">
        <v>36</v>
      </c>
      <c r="U352" s="11" t="s">
        <v>36</v>
      </c>
      <c r="V352" s="11" t="s">
        <v>36</v>
      </c>
      <c r="W352" s="11">
        <f t="shared" si="35"/>
        <v>28898.913</v>
      </c>
      <c r="X352" s="11" t="s">
        <v>36</v>
      </c>
    </row>
    <row r="353" spans="1:24" x14ac:dyDescent="0.75">
      <c r="A353" t="s">
        <v>31</v>
      </c>
      <c r="B353" t="s">
        <v>57</v>
      </c>
      <c r="C353" s="8">
        <v>1903</v>
      </c>
      <c r="D353" s="3" t="s">
        <v>39</v>
      </c>
      <c r="E353" s="3" t="str">
        <f t="shared" si="34"/>
        <v>CMG 1903  Level 4</v>
      </c>
      <c r="F353" s="9" cm="1">
        <f t="array" ref="F353">SUMPRODUCT(('[1]CMG Matrix 2023.07.01'!$A$4:$A$703=$B$1)*('[1]CMG Matrix 2023.07.01'!$D$4:$D$703=$C353)*('[1]CMG Matrix 2023.07.01'!$M$3:$P$3=$D353)*('[1]CMG Matrix 2023.07.01'!$M$4:$P$703))</f>
        <v>29834.94</v>
      </c>
      <c r="G353" t="s">
        <v>34</v>
      </c>
      <c r="H353" t="s">
        <v>35</v>
      </c>
      <c r="I353" s="10">
        <f t="shared" si="31"/>
        <v>27746.494200000001</v>
      </c>
      <c r="J353" s="10">
        <f t="shared" si="32"/>
        <v>29834.94</v>
      </c>
      <c r="K353" s="10">
        <f t="shared" si="36"/>
        <v>29834.94</v>
      </c>
      <c r="L353" s="11" t="s">
        <v>36</v>
      </c>
      <c r="M353" s="10">
        <f t="shared" si="33"/>
        <v>29834.94</v>
      </c>
      <c r="N353" s="10"/>
      <c r="O353" s="11" t="s">
        <v>36</v>
      </c>
      <c r="P353" s="11" t="s">
        <v>36</v>
      </c>
      <c r="Q353" s="11" t="s">
        <v>36</v>
      </c>
      <c r="R353" s="11" t="s">
        <v>36</v>
      </c>
      <c r="S353" s="11" t="s">
        <v>36</v>
      </c>
      <c r="T353" s="11" t="s">
        <v>36</v>
      </c>
      <c r="U353" s="11" t="s">
        <v>36</v>
      </c>
      <c r="V353" s="11" t="s">
        <v>36</v>
      </c>
      <c r="W353" s="11">
        <f t="shared" si="35"/>
        <v>27746.494200000001</v>
      </c>
      <c r="X353" s="11" t="s">
        <v>36</v>
      </c>
    </row>
    <row r="354" spans="1:24" x14ac:dyDescent="0.75">
      <c r="A354" t="s">
        <v>31</v>
      </c>
      <c r="B354" t="s">
        <v>57</v>
      </c>
      <c r="C354" s="8">
        <v>1904</v>
      </c>
      <c r="D354" s="3" t="s">
        <v>33</v>
      </c>
      <c r="E354" s="3" t="str">
        <f t="shared" si="34"/>
        <v>CMG 1904  Level 1</v>
      </c>
      <c r="F354" s="9" cm="1">
        <f t="array" ref="F354">SUMPRODUCT(('[1]CMG Matrix 2023.07.01'!$A$4:$A$703=$B$1)*('[1]CMG Matrix 2023.07.01'!$D$4:$D$703=$C354)*('[1]CMG Matrix 2023.07.01'!$M$3:$P$3=$D354)*('[1]CMG Matrix 2023.07.01'!$M$4:$P$703))</f>
        <v>76245.86</v>
      </c>
      <c r="G354" t="s">
        <v>34</v>
      </c>
      <c r="H354" t="s">
        <v>35</v>
      </c>
      <c r="I354" s="10">
        <f t="shared" si="31"/>
        <v>70908.649799999999</v>
      </c>
      <c r="J354" s="10">
        <f t="shared" si="32"/>
        <v>76245.86</v>
      </c>
      <c r="K354" s="10">
        <f t="shared" si="36"/>
        <v>76245.86</v>
      </c>
      <c r="L354" s="11" t="s">
        <v>36</v>
      </c>
      <c r="M354" s="10">
        <f t="shared" si="33"/>
        <v>76245.86</v>
      </c>
      <c r="N354" s="10"/>
      <c r="O354" s="11" t="s">
        <v>36</v>
      </c>
      <c r="P354" s="11" t="s">
        <v>36</v>
      </c>
      <c r="Q354" s="11" t="s">
        <v>36</v>
      </c>
      <c r="R354" s="11" t="s">
        <v>36</v>
      </c>
      <c r="S354" s="11" t="s">
        <v>36</v>
      </c>
      <c r="T354" s="11" t="s">
        <v>36</v>
      </c>
      <c r="U354" s="11" t="s">
        <v>36</v>
      </c>
      <c r="V354" s="11" t="s">
        <v>36</v>
      </c>
      <c r="W354" s="11">
        <f t="shared" si="35"/>
        <v>70908.649799999999</v>
      </c>
      <c r="X354" s="11" t="s">
        <v>36</v>
      </c>
    </row>
    <row r="355" spans="1:24" x14ac:dyDescent="0.75">
      <c r="A355" t="s">
        <v>31</v>
      </c>
      <c r="B355" t="s">
        <v>57</v>
      </c>
      <c r="C355" s="8">
        <v>1904</v>
      </c>
      <c r="D355" s="3" t="s">
        <v>37</v>
      </c>
      <c r="E355" s="3" t="str">
        <f t="shared" si="34"/>
        <v>CMG 1904  Level 2</v>
      </c>
      <c r="F355" s="9" cm="1">
        <f t="array" ref="F355">SUMPRODUCT(('[1]CMG Matrix 2023.07.01'!$A$4:$A$703=$B$1)*('[1]CMG Matrix 2023.07.01'!$D$4:$D$703=$C355)*('[1]CMG Matrix 2023.07.01'!$M$3:$P$3=$D355)*('[1]CMG Matrix 2023.07.01'!$M$4:$P$703))</f>
        <v>54449.27</v>
      </c>
      <c r="G355" t="s">
        <v>34</v>
      </c>
      <c r="H355" t="s">
        <v>35</v>
      </c>
      <c r="I355" s="10">
        <f t="shared" si="31"/>
        <v>50637.821100000001</v>
      </c>
      <c r="J355" s="10">
        <f t="shared" si="32"/>
        <v>54449.27</v>
      </c>
      <c r="K355" s="10">
        <f t="shared" si="36"/>
        <v>54449.27</v>
      </c>
      <c r="L355" s="11" t="s">
        <v>36</v>
      </c>
      <c r="M355" s="10">
        <f t="shared" si="33"/>
        <v>54449.27</v>
      </c>
      <c r="N355" s="10"/>
      <c r="O355" s="11" t="s">
        <v>36</v>
      </c>
      <c r="P355" s="11" t="s">
        <v>36</v>
      </c>
      <c r="Q355" s="11" t="s">
        <v>36</v>
      </c>
      <c r="R355" s="11" t="s">
        <v>36</v>
      </c>
      <c r="S355" s="11" t="s">
        <v>36</v>
      </c>
      <c r="T355" s="11" t="s">
        <v>36</v>
      </c>
      <c r="U355" s="11" t="s">
        <v>36</v>
      </c>
      <c r="V355" s="11" t="s">
        <v>36</v>
      </c>
      <c r="W355" s="11">
        <f t="shared" si="35"/>
        <v>50637.821100000001</v>
      </c>
      <c r="X355" s="11" t="s">
        <v>36</v>
      </c>
    </row>
    <row r="356" spans="1:24" x14ac:dyDescent="0.75">
      <c r="A356" t="s">
        <v>31</v>
      </c>
      <c r="B356" t="s">
        <v>57</v>
      </c>
      <c r="C356" s="8">
        <v>1904</v>
      </c>
      <c r="D356" s="3" t="s">
        <v>38</v>
      </c>
      <c r="E356" s="3" t="str">
        <f t="shared" si="34"/>
        <v>CMG 1904  Level 3</v>
      </c>
      <c r="F356" s="9" cm="1">
        <f t="array" ref="F356">SUMPRODUCT(('[1]CMG Matrix 2023.07.01'!$A$4:$A$703=$B$1)*('[1]CMG Matrix 2023.07.01'!$D$4:$D$703=$C356)*('[1]CMG Matrix 2023.07.01'!$M$3:$P$3=$D356)*('[1]CMG Matrix 2023.07.01'!$M$4:$P$703))</f>
        <v>52719.83</v>
      </c>
      <c r="G356" t="s">
        <v>34</v>
      </c>
      <c r="H356" t="s">
        <v>35</v>
      </c>
      <c r="I356" s="10">
        <f t="shared" si="31"/>
        <v>49029.441900000005</v>
      </c>
      <c r="J356" s="10">
        <f t="shared" si="32"/>
        <v>52719.83</v>
      </c>
      <c r="K356" s="10">
        <f t="shared" si="36"/>
        <v>52719.83</v>
      </c>
      <c r="L356" s="11" t="s">
        <v>36</v>
      </c>
      <c r="M356" s="10">
        <f t="shared" si="33"/>
        <v>52719.83</v>
      </c>
      <c r="N356" s="10"/>
      <c r="O356" s="11" t="s">
        <v>36</v>
      </c>
      <c r="P356" s="11" t="s">
        <v>36</v>
      </c>
      <c r="Q356" s="11" t="s">
        <v>36</v>
      </c>
      <c r="R356" s="11" t="s">
        <v>36</v>
      </c>
      <c r="S356" s="11" t="s">
        <v>36</v>
      </c>
      <c r="T356" s="11" t="s">
        <v>36</v>
      </c>
      <c r="U356" s="11" t="s">
        <v>36</v>
      </c>
      <c r="V356" s="11" t="s">
        <v>36</v>
      </c>
      <c r="W356" s="11">
        <f t="shared" si="35"/>
        <v>49029.441900000005</v>
      </c>
      <c r="X356" s="11" t="s">
        <v>36</v>
      </c>
    </row>
    <row r="357" spans="1:24" x14ac:dyDescent="0.75">
      <c r="A357" t="s">
        <v>31</v>
      </c>
      <c r="B357" t="s">
        <v>57</v>
      </c>
      <c r="C357" s="8">
        <v>1904</v>
      </c>
      <c r="D357" s="3" t="s">
        <v>39</v>
      </c>
      <c r="E357" s="3" t="str">
        <f t="shared" si="34"/>
        <v>CMG 1904  Level 4</v>
      </c>
      <c r="F357" s="9" cm="1">
        <f t="array" ref="F357">SUMPRODUCT(('[1]CMG Matrix 2023.07.01'!$A$4:$A$703=$B$1)*('[1]CMG Matrix 2023.07.01'!$D$4:$D$703=$C357)*('[1]CMG Matrix 2023.07.01'!$M$3:$P$3=$D357)*('[1]CMG Matrix 2023.07.01'!$M$4:$P$703))</f>
        <v>50620.45</v>
      </c>
      <c r="G357" t="s">
        <v>34</v>
      </c>
      <c r="H357" t="s">
        <v>35</v>
      </c>
      <c r="I357" s="10">
        <f t="shared" si="31"/>
        <v>47077.018499999998</v>
      </c>
      <c r="J357" s="10">
        <f t="shared" si="32"/>
        <v>50620.45</v>
      </c>
      <c r="K357" s="10">
        <f t="shared" si="36"/>
        <v>50620.45</v>
      </c>
      <c r="L357" s="11" t="s">
        <v>36</v>
      </c>
      <c r="M357" s="10">
        <f t="shared" si="33"/>
        <v>50620.45</v>
      </c>
      <c r="N357" s="10"/>
      <c r="O357" s="11" t="s">
        <v>36</v>
      </c>
      <c r="P357" s="11" t="s">
        <v>36</v>
      </c>
      <c r="Q357" s="11" t="s">
        <v>36</v>
      </c>
      <c r="R357" s="11" t="s">
        <v>36</v>
      </c>
      <c r="S357" s="11" t="s">
        <v>36</v>
      </c>
      <c r="T357" s="11" t="s">
        <v>36</v>
      </c>
      <c r="U357" s="11" t="s">
        <v>36</v>
      </c>
      <c r="V357" s="11" t="s">
        <v>36</v>
      </c>
      <c r="W357" s="11">
        <f t="shared" si="35"/>
        <v>47077.018499999998</v>
      </c>
      <c r="X357" s="11" t="s">
        <v>36</v>
      </c>
    </row>
    <row r="358" spans="1:24" x14ac:dyDescent="0.75">
      <c r="A358" t="s">
        <v>31</v>
      </c>
      <c r="B358" t="s">
        <v>58</v>
      </c>
      <c r="C358" s="8">
        <v>2001</v>
      </c>
      <c r="D358" s="3" t="s">
        <v>33</v>
      </c>
      <c r="E358" s="3" t="str">
        <f t="shared" si="34"/>
        <v>CMG 2001  Level 1</v>
      </c>
      <c r="F358" s="9" cm="1">
        <f t="array" ref="F358">SUMPRODUCT(('[1]CMG Matrix 2023.07.01'!$A$4:$A$703=$B$1)*('[1]CMG Matrix 2023.07.01'!$D$4:$D$703=$C358)*('[1]CMG Matrix 2023.07.01'!$M$3:$P$3=$D358)*('[1]CMG Matrix 2023.07.01'!$M$4:$P$703))</f>
        <v>21379.94</v>
      </c>
      <c r="G358" t="s">
        <v>34</v>
      </c>
      <c r="H358" t="s">
        <v>35</v>
      </c>
      <c r="I358" s="10">
        <f t="shared" si="31"/>
        <v>19883.3442</v>
      </c>
      <c r="J358" s="10">
        <f t="shared" si="32"/>
        <v>21379.94</v>
      </c>
      <c r="K358" s="10">
        <f t="shared" si="36"/>
        <v>21379.94</v>
      </c>
      <c r="L358" s="11" t="s">
        <v>36</v>
      </c>
      <c r="M358" s="10">
        <f t="shared" si="33"/>
        <v>21379.94</v>
      </c>
      <c r="N358" s="10"/>
      <c r="O358" s="11" t="s">
        <v>36</v>
      </c>
      <c r="P358" s="11" t="s">
        <v>36</v>
      </c>
      <c r="Q358" s="11" t="s">
        <v>36</v>
      </c>
      <c r="R358" s="11" t="s">
        <v>36</v>
      </c>
      <c r="S358" s="11" t="s">
        <v>36</v>
      </c>
      <c r="T358" s="11" t="s">
        <v>36</v>
      </c>
      <c r="U358" s="11" t="s">
        <v>36</v>
      </c>
      <c r="V358" s="11" t="s">
        <v>36</v>
      </c>
      <c r="W358" s="11">
        <f t="shared" si="35"/>
        <v>19883.3442</v>
      </c>
      <c r="X358" s="11" t="s">
        <v>36</v>
      </c>
    </row>
    <row r="359" spans="1:24" x14ac:dyDescent="0.75">
      <c r="A359" t="s">
        <v>31</v>
      </c>
      <c r="B359" t="s">
        <v>58</v>
      </c>
      <c r="C359" s="8">
        <v>2001</v>
      </c>
      <c r="D359" s="3" t="s">
        <v>37</v>
      </c>
      <c r="E359" s="3" t="str">
        <f t="shared" si="34"/>
        <v>CMG 2001  Level 2</v>
      </c>
      <c r="F359" s="9" cm="1">
        <f t="array" ref="F359">SUMPRODUCT(('[1]CMG Matrix 2023.07.01'!$A$4:$A$703=$B$1)*('[1]CMG Matrix 2023.07.01'!$D$4:$D$703=$C359)*('[1]CMG Matrix 2023.07.01'!$M$3:$P$3=$D359)*('[1]CMG Matrix 2023.07.01'!$M$4:$P$703))</f>
        <v>17163.22</v>
      </c>
      <c r="G359" t="s">
        <v>34</v>
      </c>
      <c r="H359" t="s">
        <v>35</v>
      </c>
      <c r="I359" s="10">
        <f t="shared" si="31"/>
        <v>15961.794600000001</v>
      </c>
      <c r="J359" s="10">
        <f t="shared" si="32"/>
        <v>17163.22</v>
      </c>
      <c r="K359" s="10">
        <f t="shared" si="36"/>
        <v>17163.22</v>
      </c>
      <c r="L359" s="11" t="s">
        <v>36</v>
      </c>
      <c r="M359" s="10">
        <f t="shared" si="33"/>
        <v>17163.22</v>
      </c>
      <c r="N359" s="10"/>
      <c r="O359" s="11" t="s">
        <v>36</v>
      </c>
      <c r="P359" s="11" t="s">
        <v>36</v>
      </c>
      <c r="Q359" s="11" t="s">
        <v>36</v>
      </c>
      <c r="R359" s="11" t="s">
        <v>36</v>
      </c>
      <c r="S359" s="11" t="s">
        <v>36</v>
      </c>
      <c r="T359" s="11" t="s">
        <v>36</v>
      </c>
      <c r="U359" s="11" t="s">
        <v>36</v>
      </c>
      <c r="V359" s="11" t="s">
        <v>36</v>
      </c>
      <c r="W359" s="11">
        <f t="shared" si="35"/>
        <v>15961.794600000001</v>
      </c>
      <c r="X359" s="11" t="s">
        <v>36</v>
      </c>
    </row>
    <row r="360" spans="1:24" x14ac:dyDescent="0.75">
      <c r="A360" t="s">
        <v>31</v>
      </c>
      <c r="B360" t="s">
        <v>58</v>
      </c>
      <c r="C360" s="8">
        <v>2001</v>
      </c>
      <c r="D360" s="3" t="s">
        <v>38</v>
      </c>
      <c r="E360" s="3" t="str">
        <f t="shared" si="34"/>
        <v>CMG 2001  Level 3</v>
      </c>
      <c r="F360" s="9" cm="1">
        <f t="array" ref="F360">SUMPRODUCT(('[1]CMG Matrix 2023.07.01'!$A$4:$A$703=$B$1)*('[1]CMG Matrix 2023.07.01'!$D$4:$D$703=$C360)*('[1]CMG Matrix 2023.07.01'!$M$3:$P$3=$D360)*('[1]CMG Matrix 2023.07.01'!$M$4:$P$703))</f>
        <v>16003.08</v>
      </c>
      <c r="G360" t="s">
        <v>34</v>
      </c>
      <c r="H360" t="s">
        <v>35</v>
      </c>
      <c r="I360" s="10">
        <f t="shared" si="31"/>
        <v>14882.8644</v>
      </c>
      <c r="J360" s="10">
        <f t="shared" si="32"/>
        <v>16003.08</v>
      </c>
      <c r="K360" s="10">
        <f t="shared" si="36"/>
        <v>16003.08</v>
      </c>
      <c r="L360" s="11" t="s">
        <v>36</v>
      </c>
      <c r="M360" s="10">
        <f t="shared" si="33"/>
        <v>16003.08</v>
      </c>
      <c r="N360" s="10"/>
      <c r="O360" s="11" t="s">
        <v>36</v>
      </c>
      <c r="P360" s="11" t="s">
        <v>36</v>
      </c>
      <c r="Q360" s="11" t="s">
        <v>36</v>
      </c>
      <c r="R360" s="11" t="s">
        <v>36</v>
      </c>
      <c r="S360" s="11" t="s">
        <v>36</v>
      </c>
      <c r="T360" s="11" t="s">
        <v>36</v>
      </c>
      <c r="U360" s="11" t="s">
        <v>36</v>
      </c>
      <c r="V360" s="11" t="s">
        <v>36</v>
      </c>
      <c r="W360" s="11">
        <f t="shared" si="35"/>
        <v>14882.8644</v>
      </c>
      <c r="X360" s="11" t="s">
        <v>36</v>
      </c>
    </row>
    <row r="361" spans="1:24" x14ac:dyDescent="0.75">
      <c r="A361" t="s">
        <v>31</v>
      </c>
      <c r="B361" t="s">
        <v>58</v>
      </c>
      <c r="C361" s="8">
        <v>2001</v>
      </c>
      <c r="D361" s="3" t="s">
        <v>39</v>
      </c>
      <c r="E361" s="3" t="str">
        <f t="shared" si="34"/>
        <v>CMG 2001  Level 4</v>
      </c>
      <c r="F361" s="9" cm="1">
        <f t="array" ref="F361">SUMPRODUCT(('[1]CMG Matrix 2023.07.01'!$A$4:$A$703=$B$1)*('[1]CMG Matrix 2023.07.01'!$D$4:$D$703=$C361)*('[1]CMG Matrix 2023.07.01'!$M$3:$P$3=$D361)*('[1]CMG Matrix 2023.07.01'!$M$4:$P$703))</f>
        <v>14514.3</v>
      </c>
      <c r="G361" t="s">
        <v>34</v>
      </c>
      <c r="H361" t="s">
        <v>35</v>
      </c>
      <c r="I361" s="10">
        <f t="shared" si="31"/>
        <v>13498.299000000001</v>
      </c>
      <c r="J361" s="10">
        <f t="shared" si="32"/>
        <v>14514.3</v>
      </c>
      <c r="K361" s="10">
        <f t="shared" si="36"/>
        <v>14514.3</v>
      </c>
      <c r="L361" s="11" t="s">
        <v>36</v>
      </c>
      <c r="M361" s="10">
        <f t="shared" si="33"/>
        <v>14514.3</v>
      </c>
      <c r="N361" s="10"/>
      <c r="O361" s="11" t="s">
        <v>36</v>
      </c>
      <c r="P361" s="11" t="s">
        <v>36</v>
      </c>
      <c r="Q361" s="11" t="s">
        <v>36</v>
      </c>
      <c r="R361" s="11" t="s">
        <v>36</v>
      </c>
      <c r="S361" s="11" t="s">
        <v>36</v>
      </c>
      <c r="T361" s="11" t="s">
        <v>36</v>
      </c>
      <c r="U361" s="11" t="s">
        <v>36</v>
      </c>
      <c r="V361" s="11" t="s">
        <v>36</v>
      </c>
      <c r="W361" s="11">
        <f t="shared" si="35"/>
        <v>13498.299000000001</v>
      </c>
      <c r="X361" s="11" t="s">
        <v>36</v>
      </c>
    </row>
    <row r="362" spans="1:24" x14ac:dyDescent="0.75">
      <c r="A362" t="s">
        <v>31</v>
      </c>
      <c r="B362" t="s">
        <v>58</v>
      </c>
      <c r="C362" s="8">
        <v>2002</v>
      </c>
      <c r="D362" s="3" t="s">
        <v>33</v>
      </c>
      <c r="E362" s="3" t="str">
        <f t="shared" si="34"/>
        <v>CMG 2002  Level 1</v>
      </c>
      <c r="F362" s="9" cm="1">
        <f t="array" ref="F362">SUMPRODUCT(('[1]CMG Matrix 2023.07.01'!$A$4:$A$703=$B$1)*('[1]CMG Matrix 2023.07.01'!$D$4:$D$703=$C362)*('[1]CMG Matrix 2023.07.01'!$M$3:$P$3=$D362)*('[1]CMG Matrix 2023.07.01'!$M$4:$P$703))</f>
        <v>26519.75</v>
      </c>
      <c r="G362" t="s">
        <v>34</v>
      </c>
      <c r="H362" t="s">
        <v>35</v>
      </c>
      <c r="I362" s="10">
        <f t="shared" si="31"/>
        <v>24663.3675</v>
      </c>
      <c r="J362" s="10">
        <f t="shared" si="32"/>
        <v>26519.75</v>
      </c>
      <c r="K362" s="10">
        <f t="shared" si="36"/>
        <v>26519.75</v>
      </c>
      <c r="L362" s="11" t="s">
        <v>36</v>
      </c>
      <c r="M362" s="10">
        <f t="shared" si="33"/>
        <v>26519.75</v>
      </c>
      <c r="N362" s="10"/>
      <c r="O362" s="11" t="s">
        <v>36</v>
      </c>
      <c r="P362" s="11" t="s">
        <v>36</v>
      </c>
      <c r="Q362" s="11" t="s">
        <v>36</v>
      </c>
      <c r="R362" s="11" t="s">
        <v>36</v>
      </c>
      <c r="S362" s="11" t="s">
        <v>36</v>
      </c>
      <c r="T362" s="11" t="s">
        <v>36</v>
      </c>
      <c r="U362" s="11" t="s">
        <v>36</v>
      </c>
      <c r="V362" s="11" t="s">
        <v>36</v>
      </c>
      <c r="W362" s="11">
        <f t="shared" si="35"/>
        <v>24663.3675</v>
      </c>
      <c r="X362" s="11" t="s">
        <v>36</v>
      </c>
    </row>
    <row r="363" spans="1:24" x14ac:dyDescent="0.75">
      <c r="A363" t="s">
        <v>31</v>
      </c>
      <c r="B363" t="s">
        <v>58</v>
      </c>
      <c r="C363" s="8">
        <v>2002</v>
      </c>
      <c r="D363" s="3" t="s">
        <v>37</v>
      </c>
      <c r="E363" s="3" t="str">
        <f t="shared" si="34"/>
        <v>CMG 2002  Level 2</v>
      </c>
      <c r="F363" s="9" cm="1">
        <f t="array" ref="F363">SUMPRODUCT(('[1]CMG Matrix 2023.07.01'!$A$4:$A$703=$B$1)*('[1]CMG Matrix 2023.07.01'!$D$4:$D$703=$C363)*('[1]CMG Matrix 2023.07.01'!$M$3:$P$3=$D363)*('[1]CMG Matrix 2023.07.01'!$M$4:$P$703))</f>
        <v>21290.15</v>
      </c>
      <c r="G363" t="s">
        <v>34</v>
      </c>
      <c r="H363" t="s">
        <v>35</v>
      </c>
      <c r="I363" s="10">
        <f t="shared" si="31"/>
        <v>19799.839500000002</v>
      </c>
      <c r="J363" s="10">
        <f t="shared" si="32"/>
        <v>21290.15</v>
      </c>
      <c r="K363" s="10">
        <f t="shared" si="36"/>
        <v>21290.15</v>
      </c>
      <c r="L363" s="11" t="s">
        <v>36</v>
      </c>
      <c r="M363" s="10">
        <f t="shared" si="33"/>
        <v>21290.15</v>
      </c>
      <c r="N363" s="10"/>
      <c r="O363" s="11" t="s">
        <v>36</v>
      </c>
      <c r="P363" s="11" t="s">
        <v>36</v>
      </c>
      <c r="Q363" s="11" t="s">
        <v>36</v>
      </c>
      <c r="R363" s="11" t="s">
        <v>36</v>
      </c>
      <c r="S363" s="11" t="s">
        <v>36</v>
      </c>
      <c r="T363" s="11" t="s">
        <v>36</v>
      </c>
      <c r="U363" s="11" t="s">
        <v>36</v>
      </c>
      <c r="V363" s="11" t="s">
        <v>36</v>
      </c>
      <c r="W363" s="11">
        <f t="shared" si="35"/>
        <v>19799.839500000002</v>
      </c>
      <c r="X363" s="11" t="s">
        <v>36</v>
      </c>
    </row>
    <row r="364" spans="1:24" x14ac:dyDescent="0.75">
      <c r="A364" t="s">
        <v>31</v>
      </c>
      <c r="B364" t="s">
        <v>58</v>
      </c>
      <c r="C364" s="8">
        <v>2002</v>
      </c>
      <c r="D364" s="3" t="s">
        <v>38</v>
      </c>
      <c r="E364" s="3" t="str">
        <f t="shared" si="34"/>
        <v>CMG 2002  Level 3</v>
      </c>
      <c r="F364" s="9" cm="1">
        <f t="array" ref="F364">SUMPRODUCT(('[1]CMG Matrix 2023.07.01'!$A$4:$A$703=$B$1)*('[1]CMG Matrix 2023.07.01'!$D$4:$D$703=$C364)*('[1]CMG Matrix 2023.07.01'!$M$3:$P$3=$D364)*('[1]CMG Matrix 2023.07.01'!$M$4:$P$703))</f>
        <v>19851.650000000001</v>
      </c>
      <c r="G364" t="s">
        <v>34</v>
      </c>
      <c r="H364" t="s">
        <v>35</v>
      </c>
      <c r="I364" s="10">
        <f t="shared" si="31"/>
        <v>18462.034500000002</v>
      </c>
      <c r="J364" s="10">
        <f t="shared" si="32"/>
        <v>19851.650000000001</v>
      </c>
      <c r="K364" s="10">
        <f t="shared" si="36"/>
        <v>19851.650000000001</v>
      </c>
      <c r="L364" s="11" t="s">
        <v>36</v>
      </c>
      <c r="M364" s="10">
        <f t="shared" si="33"/>
        <v>19851.650000000001</v>
      </c>
      <c r="N364" s="10"/>
      <c r="O364" s="11" t="s">
        <v>36</v>
      </c>
      <c r="P364" s="11" t="s">
        <v>36</v>
      </c>
      <c r="Q364" s="11" t="s">
        <v>36</v>
      </c>
      <c r="R364" s="11" t="s">
        <v>36</v>
      </c>
      <c r="S364" s="11" t="s">
        <v>36</v>
      </c>
      <c r="T364" s="11" t="s">
        <v>36</v>
      </c>
      <c r="U364" s="11" t="s">
        <v>36</v>
      </c>
      <c r="V364" s="11" t="s">
        <v>36</v>
      </c>
      <c r="W364" s="11">
        <f t="shared" si="35"/>
        <v>18462.034500000002</v>
      </c>
      <c r="X364" s="11" t="s">
        <v>36</v>
      </c>
    </row>
    <row r="365" spans="1:24" x14ac:dyDescent="0.75">
      <c r="A365" t="s">
        <v>31</v>
      </c>
      <c r="B365" t="s">
        <v>58</v>
      </c>
      <c r="C365" s="8">
        <v>2002</v>
      </c>
      <c r="D365" s="3" t="s">
        <v>39</v>
      </c>
      <c r="E365" s="3" t="str">
        <f t="shared" si="34"/>
        <v>CMG 2002  Level 4</v>
      </c>
      <c r="F365" s="9" cm="1">
        <f t="array" ref="F365">SUMPRODUCT(('[1]CMG Matrix 2023.07.01'!$A$4:$A$703=$B$1)*('[1]CMG Matrix 2023.07.01'!$D$4:$D$703=$C365)*('[1]CMG Matrix 2023.07.01'!$M$3:$P$3=$D365)*('[1]CMG Matrix 2023.07.01'!$M$4:$P$703))</f>
        <v>18003.689999999999</v>
      </c>
      <c r="G365" t="s">
        <v>34</v>
      </c>
      <c r="H365" t="s">
        <v>35</v>
      </c>
      <c r="I365" s="10">
        <f t="shared" si="31"/>
        <v>16743.431700000001</v>
      </c>
      <c r="J365" s="10">
        <f t="shared" si="32"/>
        <v>18003.689999999999</v>
      </c>
      <c r="K365" s="10">
        <f t="shared" si="36"/>
        <v>18003.689999999999</v>
      </c>
      <c r="L365" s="11" t="s">
        <v>36</v>
      </c>
      <c r="M365" s="10">
        <f t="shared" si="33"/>
        <v>18003.689999999999</v>
      </c>
      <c r="N365" s="10"/>
      <c r="O365" s="11" t="s">
        <v>36</v>
      </c>
      <c r="P365" s="11" t="s">
        <v>36</v>
      </c>
      <c r="Q365" s="11" t="s">
        <v>36</v>
      </c>
      <c r="R365" s="11" t="s">
        <v>36</v>
      </c>
      <c r="S365" s="11" t="s">
        <v>36</v>
      </c>
      <c r="T365" s="11" t="s">
        <v>36</v>
      </c>
      <c r="U365" s="11" t="s">
        <v>36</v>
      </c>
      <c r="V365" s="11" t="s">
        <v>36</v>
      </c>
      <c r="W365" s="11">
        <f t="shared" si="35"/>
        <v>16743.431700000001</v>
      </c>
      <c r="X365" s="11" t="s">
        <v>36</v>
      </c>
    </row>
    <row r="366" spans="1:24" x14ac:dyDescent="0.75">
      <c r="A366" t="s">
        <v>31</v>
      </c>
      <c r="B366" t="s">
        <v>58</v>
      </c>
      <c r="C366" s="8">
        <v>2003</v>
      </c>
      <c r="D366" s="3" t="s">
        <v>33</v>
      </c>
      <c r="E366" s="3" t="str">
        <f t="shared" si="34"/>
        <v>CMG 2003  Level 1</v>
      </c>
      <c r="F366" s="9" cm="1">
        <f t="array" ref="F366">SUMPRODUCT(('[1]CMG Matrix 2023.07.01'!$A$4:$A$703=$B$1)*('[1]CMG Matrix 2023.07.01'!$D$4:$D$703=$C366)*('[1]CMG Matrix 2023.07.01'!$M$3:$P$3=$D366)*('[1]CMG Matrix 2023.07.01'!$M$4:$P$703))</f>
        <v>31488.95</v>
      </c>
      <c r="G366" t="s">
        <v>34</v>
      </c>
      <c r="H366" t="s">
        <v>35</v>
      </c>
      <c r="I366" s="10">
        <f t="shared" si="31"/>
        <v>29284.723500000004</v>
      </c>
      <c r="J366" s="10">
        <f t="shared" si="32"/>
        <v>31488.95</v>
      </c>
      <c r="K366" s="10">
        <f t="shared" si="36"/>
        <v>31488.95</v>
      </c>
      <c r="L366" s="11" t="s">
        <v>36</v>
      </c>
      <c r="M366" s="10">
        <f t="shared" si="33"/>
        <v>31488.95</v>
      </c>
      <c r="N366" s="10"/>
      <c r="O366" s="11" t="s">
        <v>36</v>
      </c>
      <c r="P366" s="11" t="s">
        <v>36</v>
      </c>
      <c r="Q366" s="11" t="s">
        <v>36</v>
      </c>
      <c r="R366" s="11" t="s">
        <v>36</v>
      </c>
      <c r="S366" s="11" t="s">
        <v>36</v>
      </c>
      <c r="T366" s="11" t="s">
        <v>36</v>
      </c>
      <c r="U366" s="11" t="s">
        <v>36</v>
      </c>
      <c r="V366" s="11" t="s">
        <v>36</v>
      </c>
      <c r="W366" s="11">
        <f t="shared" si="35"/>
        <v>29284.723500000004</v>
      </c>
      <c r="X366" s="11" t="s">
        <v>36</v>
      </c>
    </row>
    <row r="367" spans="1:24" x14ac:dyDescent="0.75">
      <c r="A367" t="s">
        <v>31</v>
      </c>
      <c r="B367" t="s">
        <v>58</v>
      </c>
      <c r="C367" s="8">
        <v>2003</v>
      </c>
      <c r="D367" s="3" t="s">
        <v>37</v>
      </c>
      <c r="E367" s="3" t="str">
        <f t="shared" si="34"/>
        <v>CMG 2003  Level 2</v>
      </c>
      <c r="F367" s="9" cm="1">
        <f t="array" ref="F367">SUMPRODUCT(('[1]CMG Matrix 2023.07.01'!$A$4:$A$703=$B$1)*('[1]CMG Matrix 2023.07.01'!$D$4:$D$703=$C367)*('[1]CMG Matrix 2023.07.01'!$M$3:$P$3=$D367)*('[1]CMG Matrix 2023.07.01'!$M$4:$P$703))</f>
        <v>25277</v>
      </c>
      <c r="G367" t="s">
        <v>34</v>
      </c>
      <c r="H367" t="s">
        <v>35</v>
      </c>
      <c r="I367" s="10">
        <f t="shared" si="31"/>
        <v>23507.61</v>
      </c>
      <c r="J367" s="10">
        <f t="shared" si="32"/>
        <v>25277</v>
      </c>
      <c r="K367" s="10">
        <f t="shared" si="36"/>
        <v>25277</v>
      </c>
      <c r="L367" s="11" t="s">
        <v>36</v>
      </c>
      <c r="M367" s="10">
        <f t="shared" si="33"/>
        <v>25277</v>
      </c>
      <c r="N367" s="10"/>
      <c r="O367" s="11" t="s">
        <v>36</v>
      </c>
      <c r="P367" s="11" t="s">
        <v>36</v>
      </c>
      <c r="Q367" s="11" t="s">
        <v>36</v>
      </c>
      <c r="R367" s="11" t="s">
        <v>36</v>
      </c>
      <c r="S367" s="11" t="s">
        <v>36</v>
      </c>
      <c r="T367" s="11" t="s">
        <v>36</v>
      </c>
      <c r="U367" s="11" t="s">
        <v>36</v>
      </c>
      <c r="V367" s="11" t="s">
        <v>36</v>
      </c>
      <c r="W367" s="11">
        <f t="shared" si="35"/>
        <v>23507.61</v>
      </c>
      <c r="X367" s="11" t="s">
        <v>36</v>
      </c>
    </row>
    <row r="368" spans="1:24" x14ac:dyDescent="0.75">
      <c r="A368" t="s">
        <v>31</v>
      </c>
      <c r="B368" t="s">
        <v>58</v>
      </c>
      <c r="C368" s="8">
        <v>2003</v>
      </c>
      <c r="D368" s="3" t="s">
        <v>38</v>
      </c>
      <c r="E368" s="3" t="str">
        <f t="shared" si="34"/>
        <v>CMG 2003  Level 3</v>
      </c>
      <c r="F368" s="9" cm="1">
        <f t="array" ref="F368">SUMPRODUCT(('[1]CMG Matrix 2023.07.01'!$A$4:$A$703=$B$1)*('[1]CMG Matrix 2023.07.01'!$D$4:$D$703=$C368)*('[1]CMG Matrix 2023.07.01'!$M$3:$P$3=$D368)*('[1]CMG Matrix 2023.07.01'!$M$4:$P$703))</f>
        <v>23569.119999999999</v>
      </c>
      <c r="G368" t="s">
        <v>34</v>
      </c>
      <c r="H368" t="s">
        <v>35</v>
      </c>
      <c r="I368" s="10">
        <f t="shared" si="31"/>
        <v>21919.281599999998</v>
      </c>
      <c r="J368" s="10">
        <f t="shared" si="32"/>
        <v>23569.119999999999</v>
      </c>
      <c r="K368" s="10">
        <f t="shared" si="36"/>
        <v>23569.119999999999</v>
      </c>
      <c r="L368" s="11" t="s">
        <v>36</v>
      </c>
      <c r="M368" s="10">
        <f t="shared" si="33"/>
        <v>23569.119999999999</v>
      </c>
      <c r="N368" s="10"/>
      <c r="O368" s="11" t="s">
        <v>36</v>
      </c>
      <c r="P368" s="11" t="s">
        <v>36</v>
      </c>
      <c r="Q368" s="11" t="s">
        <v>36</v>
      </c>
      <c r="R368" s="11" t="s">
        <v>36</v>
      </c>
      <c r="S368" s="11" t="s">
        <v>36</v>
      </c>
      <c r="T368" s="11" t="s">
        <v>36</v>
      </c>
      <c r="U368" s="11" t="s">
        <v>36</v>
      </c>
      <c r="V368" s="11" t="s">
        <v>36</v>
      </c>
      <c r="W368" s="11">
        <f t="shared" si="35"/>
        <v>21919.281599999998</v>
      </c>
      <c r="X368" s="11" t="s">
        <v>36</v>
      </c>
    </row>
    <row r="369" spans="1:24" x14ac:dyDescent="0.75">
      <c r="A369" t="s">
        <v>31</v>
      </c>
      <c r="B369" t="s">
        <v>58</v>
      </c>
      <c r="C369" s="8">
        <v>2003</v>
      </c>
      <c r="D369" s="3" t="s">
        <v>39</v>
      </c>
      <c r="E369" s="3" t="str">
        <f t="shared" si="34"/>
        <v>CMG 2003  Level 4</v>
      </c>
      <c r="F369" s="9" cm="1">
        <f t="array" ref="F369">SUMPRODUCT(('[1]CMG Matrix 2023.07.01'!$A$4:$A$703=$B$1)*('[1]CMG Matrix 2023.07.01'!$D$4:$D$703=$C369)*('[1]CMG Matrix 2023.07.01'!$M$3:$P$3=$D369)*('[1]CMG Matrix 2023.07.01'!$M$4:$P$703))</f>
        <v>21376.36</v>
      </c>
      <c r="G369" t="s">
        <v>34</v>
      </c>
      <c r="H369" t="s">
        <v>35</v>
      </c>
      <c r="I369" s="10">
        <f t="shared" si="31"/>
        <v>19880.014800000001</v>
      </c>
      <c r="J369" s="10">
        <f t="shared" si="32"/>
        <v>21376.36</v>
      </c>
      <c r="K369" s="10">
        <f t="shared" si="36"/>
        <v>21376.36</v>
      </c>
      <c r="L369" s="11" t="s">
        <v>36</v>
      </c>
      <c r="M369" s="10">
        <f t="shared" si="33"/>
        <v>21376.36</v>
      </c>
      <c r="N369" s="10"/>
      <c r="O369" s="11" t="s">
        <v>36</v>
      </c>
      <c r="P369" s="11" t="s">
        <v>36</v>
      </c>
      <c r="Q369" s="11" t="s">
        <v>36</v>
      </c>
      <c r="R369" s="11" t="s">
        <v>36</v>
      </c>
      <c r="S369" s="11" t="s">
        <v>36</v>
      </c>
      <c r="T369" s="11" t="s">
        <v>36</v>
      </c>
      <c r="U369" s="11" t="s">
        <v>36</v>
      </c>
      <c r="V369" s="11" t="s">
        <v>36</v>
      </c>
      <c r="W369" s="11">
        <f t="shared" si="35"/>
        <v>19880.014800000001</v>
      </c>
      <c r="X369" s="11" t="s">
        <v>36</v>
      </c>
    </row>
    <row r="370" spans="1:24" x14ac:dyDescent="0.75">
      <c r="A370" t="s">
        <v>31</v>
      </c>
      <c r="B370" t="s">
        <v>58</v>
      </c>
      <c r="C370" s="8">
        <v>2004</v>
      </c>
      <c r="D370" s="3" t="s">
        <v>33</v>
      </c>
      <c r="E370" s="3" t="str">
        <f t="shared" si="34"/>
        <v>CMG 2004  Level 1</v>
      </c>
      <c r="F370" s="9" cm="1">
        <f t="array" ref="F370">SUMPRODUCT(('[1]CMG Matrix 2023.07.01'!$A$4:$A$703=$B$1)*('[1]CMG Matrix 2023.07.01'!$D$4:$D$703=$C370)*('[1]CMG Matrix 2023.07.01'!$M$3:$P$3=$D370)*('[1]CMG Matrix 2023.07.01'!$M$4:$P$703))</f>
        <v>37505.14</v>
      </c>
      <c r="G370" t="s">
        <v>34</v>
      </c>
      <c r="H370" t="s">
        <v>35</v>
      </c>
      <c r="I370" s="10">
        <f t="shared" si="31"/>
        <v>34879.780200000001</v>
      </c>
      <c r="J370" s="10">
        <f t="shared" si="32"/>
        <v>37505.14</v>
      </c>
      <c r="K370" s="10">
        <f t="shared" si="36"/>
        <v>37505.14</v>
      </c>
      <c r="L370" s="11" t="s">
        <v>36</v>
      </c>
      <c r="M370" s="10">
        <f t="shared" si="33"/>
        <v>37505.14</v>
      </c>
      <c r="N370" s="10"/>
      <c r="O370" s="11" t="s">
        <v>36</v>
      </c>
      <c r="P370" s="11" t="s">
        <v>36</v>
      </c>
      <c r="Q370" s="11" t="s">
        <v>36</v>
      </c>
      <c r="R370" s="11" t="s">
        <v>36</v>
      </c>
      <c r="S370" s="11" t="s">
        <v>36</v>
      </c>
      <c r="T370" s="11" t="s">
        <v>36</v>
      </c>
      <c r="U370" s="11" t="s">
        <v>36</v>
      </c>
      <c r="V370" s="11" t="s">
        <v>36</v>
      </c>
      <c r="W370" s="11">
        <f t="shared" si="35"/>
        <v>34879.780200000001</v>
      </c>
      <c r="X370" s="11" t="s">
        <v>36</v>
      </c>
    </row>
    <row r="371" spans="1:24" x14ac:dyDescent="0.75">
      <c r="A371" t="s">
        <v>31</v>
      </c>
      <c r="B371" t="s">
        <v>58</v>
      </c>
      <c r="C371" s="8">
        <v>2004</v>
      </c>
      <c r="D371" s="3" t="s">
        <v>37</v>
      </c>
      <c r="E371" s="3" t="str">
        <f t="shared" si="34"/>
        <v>CMG 2004  Level 2</v>
      </c>
      <c r="F371" s="9" cm="1">
        <f t="array" ref="F371">SUMPRODUCT(('[1]CMG Matrix 2023.07.01'!$A$4:$A$703=$B$1)*('[1]CMG Matrix 2023.07.01'!$D$4:$D$703=$C371)*('[1]CMG Matrix 2023.07.01'!$M$3:$P$3=$D371)*('[1]CMG Matrix 2023.07.01'!$M$4:$P$703))</f>
        <v>30107.919999999998</v>
      </c>
      <c r="G371" t="s">
        <v>34</v>
      </c>
      <c r="H371" t="s">
        <v>35</v>
      </c>
      <c r="I371" s="10">
        <f t="shared" si="31"/>
        <v>28000.365600000001</v>
      </c>
      <c r="J371" s="10">
        <f t="shared" si="32"/>
        <v>30107.919999999998</v>
      </c>
      <c r="K371" s="10">
        <f t="shared" si="36"/>
        <v>30107.919999999998</v>
      </c>
      <c r="L371" s="11" t="s">
        <v>36</v>
      </c>
      <c r="M371" s="10">
        <f t="shared" si="33"/>
        <v>30107.919999999998</v>
      </c>
      <c r="N371" s="10"/>
      <c r="O371" s="11" t="s">
        <v>36</v>
      </c>
      <c r="P371" s="11" t="s">
        <v>36</v>
      </c>
      <c r="Q371" s="11" t="s">
        <v>36</v>
      </c>
      <c r="R371" s="11" t="s">
        <v>36</v>
      </c>
      <c r="S371" s="11" t="s">
        <v>36</v>
      </c>
      <c r="T371" s="11" t="s">
        <v>36</v>
      </c>
      <c r="U371" s="11" t="s">
        <v>36</v>
      </c>
      <c r="V371" s="11" t="s">
        <v>36</v>
      </c>
      <c r="W371" s="11">
        <f t="shared" si="35"/>
        <v>28000.365600000001</v>
      </c>
      <c r="X371" s="11" t="s">
        <v>36</v>
      </c>
    </row>
    <row r="372" spans="1:24" x14ac:dyDescent="0.75">
      <c r="A372" t="s">
        <v>31</v>
      </c>
      <c r="B372" t="s">
        <v>58</v>
      </c>
      <c r="C372" s="8">
        <v>2004</v>
      </c>
      <c r="D372" s="3" t="s">
        <v>38</v>
      </c>
      <c r="E372" s="3" t="str">
        <f t="shared" si="34"/>
        <v>CMG 2004  Level 3</v>
      </c>
      <c r="F372" s="9" cm="1">
        <f t="array" ref="F372">SUMPRODUCT(('[1]CMG Matrix 2023.07.01'!$A$4:$A$703=$B$1)*('[1]CMG Matrix 2023.07.01'!$D$4:$D$703=$C372)*('[1]CMG Matrix 2023.07.01'!$M$3:$P$3=$D372)*('[1]CMG Matrix 2023.07.01'!$M$4:$P$703))</f>
        <v>28073.19</v>
      </c>
      <c r="G372" t="s">
        <v>34</v>
      </c>
      <c r="H372" t="s">
        <v>35</v>
      </c>
      <c r="I372" s="10">
        <f t="shared" si="31"/>
        <v>26108.066699999999</v>
      </c>
      <c r="J372" s="10">
        <f t="shared" si="32"/>
        <v>28073.19</v>
      </c>
      <c r="K372" s="10">
        <f t="shared" si="36"/>
        <v>28073.19</v>
      </c>
      <c r="L372" s="11" t="s">
        <v>36</v>
      </c>
      <c r="M372" s="10">
        <f t="shared" si="33"/>
        <v>28073.19</v>
      </c>
      <c r="N372" s="10"/>
      <c r="O372" s="11" t="s">
        <v>36</v>
      </c>
      <c r="P372" s="11" t="s">
        <v>36</v>
      </c>
      <c r="Q372" s="11" t="s">
        <v>36</v>
      </c>
      <c r="R372" s="11" t="s">
        <v>36</v>
      </c>
      <c r="S372" s="11" t="s">
        <v>36</v>
      </c>
      <c r="T372" s="11" t="s">
        <v>36</v>
      </c>
      <c r="U372" s="11" t="s">
        <v>36</v>
      </c>
      <c r="V372" s="11" t="s">
        <v>36</v>
      </c>
      <c r="W372" s="11">
        <f t="shared" si="35"/>
        <v>26108.066699999999</v>
      </c>
      <c r="X372" s="11" t="s">
        <v>36</v>
      </c>
    </row>
    <row r="373" spans="1:24" x14ac:dyDescent="0.75">
      <c r="A373" t="s">
        <v>31</v>
      </c>
      <c r="B373" t="s">
        <v>58</v>
      </c>
      <c r="C373" s="8">
        <v>2004</v>
      </c>
      <c r="D373" s="3" t="s">
        <v>39</v>
      </c>
      <c r="E373" s="3" t="str">
        <f t="shared" si="34"/>
        <v>CMG 2004  Level 4</v>
      </c>
      <c r="F373" s="9" cm="1">
        <f t="array" ref="F373">SUMPRODUCT(('[1]CMG Matrix 2023.07.01'!$A$4:$A$703=$B$1)*('[1]CMG Matrix 2023.07.01'!$D$4:$D$703=$C373)*('[1]CMG Matrix 2023.07.01'!$M$3:$P$3=$D373)*('[1]CMG Matrix 2023.07.01'!$M$4:$P$703))</f>
        <v>25460.18</v>
      </c>
      <c r="G373" t="s">
        <v>34</v>
      </c>
      <c r="H373" t="s">
        <v>35</v>
      </c>
      <c r="I373" s="10">
        <f t="shared" si="31"/>
        <v>23677.967400000001</v>
      </c>
      <c r="J373" s="10">
        <f t="shared" si="32"/>
        <v>25460.18</v>
      </c>
      <c r="K373" s="10">
        <f t="shared" si="36"/>
        <v>25460.18</v>
      </c>
      <c r="L373" s="11" t="s">
        <v>36</v>
      </c>
      <c r="M373" s="10">
        <f t="shared" si="33"/>
        <v>25460.18</v>
      </c>
      <c r="N373" s="10"/>
      <c r="O373" s="11" t="s">
        <v>36</v>
      </c>
      <c r="P373" s="11" t="s">
        <v>36</v>
      </c>
      <c r="Q373" s="11" t="s">
        <v>36</v>
      </c>
      <c r="R373" s="11" t="s">
        <v>36</v>
      </c>
      <c r="S373" s="11" t="s">
        <v>36</v>
      </c>
      <c r="T373" s="11" t="s">
        <v>36</v>
      </c>
      <c r="U373" s="11" t="s">
        <v>36</v>
      </c>
      <c r="V373" s="11" t="s">
        <v>36</v>
      </c>
      <c r="W373" s="11">
        <f t="shared" si="35"/>
        <v>23677.967400000001</v>
      </c>
      <c r="X373" s="11" t="s">
        <v>36</v>
      </c>
    </row>
    <row r="374" spans="1:24" x14ac:dyDescent="0.75">
      <c r="A374" t="s">
        <v>31</v>
      </c>
      <c r="B374" t="s">
        <v>58</v>
      </c>
      <c r="C374" s="8">
        <v>2005</v>
      </c>
      <c r="D374" s="3" t="s">
        <v>33</v>
      </c>
      <c r="E374" s="3" t="str">
        <f t="shared" si="34"/>
        <v>CMG 2005  Level 1</v>
      </c>
      <c r="F374" s="9" cm="1">
        <f t="array" ref="F374">SUMPRODUCT(('[1]CMG Matrix 2023.07.01'!$A$4:$A$703=$B$1)*('[1]CMG Matrix 2023.07.01'!$D$4:$D$703=$C374)*('[1]CMG Matrix 2023.07.01'!$M$3:$P$3=$D374)*('[1]CMG Matrix 2023.07.01'!$M$4:$P$703))</f>
        <v>40216.92</v>
      </c>
      <c r="G374" t="s">
        <v>34</v>
      </c>
      <c r="H374" t="s">
        <v>35</v>
      </c>
      <c r="I374" s="10">
        <f t="shared" si="31"/>
        <v>37401.7356</v>
      </c>
      <c r="J374" s="10">
        <f t="shared" si="32"/>
        <v>40216.92</v>
      </c>
      <c r="K374" s="10">
        <f t="shared" si="36"/>
        <v>40216.92</v>
      </c>
      <c r="L374" s="11" t="s">
        <v>36</v>
      </c>
      <c r="M374" s="10">
        <f t="shared" si="33"/>
        <v>40216.92</v>
      </c>
      <c r="N374" s="10"/>
      <c r="O374" s="11" t="s">
        <v>36</v>
      </c>
      <c r="P374" s="11" t="s">
        <v>36</v>
      </c>
      <c r="Q374" s="11" t="s">
        <v>36</v>
      </c>
      <c r="R374" s="11" t="s">
        <v>36</v>
      </c>
      <c r="S374" s="11" t="s">
        <v>36</v>
      </c>
      <c r="T374" s="11" t="s">
        <v>36</v>
      </c>
      <c r="U374" s="11" t="s">
        <v>36</v>
      </c>
      <c r="V374" s="11" t="s">
        <v>36</v>
      </c>
      <c r="W374" s="11">
        <f t="shared" si="35"/>
        <v>37401.7356</v>
      </c>
      <c r="X374" s="11" t="s">
        <v>36</v>
      </c>
    </row>
    <row r="375" spans="1:24" x14ac:dyDescent="0.75">
      <c r="A375" t="s">
        <v>31</v>
      </c>
      <c r="B375" t="s">
        <v>58</v>
      </c>
      <c r="C375" s="8">
        <v>2005</v>
      </c>
      <c r="D375" s="3" t="s">
        <v>37</v>
      </c>
      <c r="E375" s="3" t="str">
        <f t="shared" si="34"/>
        <v>CMG 2005  Level 2</v>
      </c>
      <c r="F375" s="9" cm="1">
        <f t="array" ref="F375">SUMPRODUCT(('[1]CMG Matrix 2023.07.01'!$A$4:$A$703=$B$1)*('[1]CMG Matrix 2023.07.01'!$D$4:$D$703=$C375)*('[1]CMG Matrix 2023.07.01'!$M$3:$P$3=$D375)*('[1]CMG Matrix 2023.07.01'!$M$4:$P$703))</f>
        <v>32286.32</v>
      </c>
      <c r="G375" t="s">
        <v>34</v>
      </c>
      <c r="H375" t="s">
        <v>35</v>
      </c>
      <c r="I375" s="10">
        <f t="shared" si="31"/>
        <v>30026.277600000001</v>
      </c>
      <c r="J375" s="10">
        <f t="shared" si="32"/>
        <v>32286.32</v>
      </c>
      <c r="K375" s="10">
        <f t="shared" si="36"/>
        <v>32286.32</v>
      </c>
      <c r="L375" s="11" t="s">
        <v>36</v>
      </c>
      <c r="M375" s="10">
        <f t="shared" si="33"/>
        <v>32286.32</v>
      </c>
      <c r="N375" s="10"/>
      <c r="O375" s="11" t="s">
        <v>36</v>
      </c>
      <c r="P375" s="11" t="s">
        <v>36</v>
      </c>
      <c r="Q375" s="11" t="s">
        <v>36</v>
      </c>
      <c r="R375" s="11" t="s">
        <v>36</v>
      </c>
      <c r="S375" s="11" t="s">
        <v>36</v>
      </c>
      <c r="T375" s="11" t="s">
        <v>36</v>
      </c>
      <c r="U375" s="11" t="s">
        <v>36</v>
      </c>
      <c r="V375" s="11" t="s">
        <v>36</v>
      </c>
      <c r="W375" s="11">
        <f t="shared" si="35"/>
        <v>30026.277600000001</v>
      </c>
      <c r="X375" s="11" t="s">
        <v>36</v>
      </c>
    </row>
    <row r="376" spans="1:24" x14ac:dyDescent="0.75">
      <c r="A376" t="s">
        <v>31</v>
      </c>
      <c r="B376" t="s">
        <v>58</v>
      </c>
      <c r="C376" s="8">
        <v>2005</v>
      </c>
      <c r="D376" s="3" t="s">
        <v>38</v>
      </c>
      <c r="E376" s="3" t="str">
        <f t="shared" si="34"/>
        <v>CMG 2005  Level 3</v>
      </c>
      <c r="F376" s="9" cm="1">
        <f t="array" ref="F376">SUMPRODUCT(('[1]CMG Matrix 2023.07.01'!$A$4:$A$703=$B$1)*('[1]CMG Matrix 2023.07.01'!$D$4:$D$703=$C376)*('[1]CMG Matrix 2023.07.01'!$M$3:$P$3=$D376)*('[1]CMG Matrix 2023.07.01'!$M$4:$P$703))</f>
        <v>30104.32</v>
      </c>
      <c r="G376" t="s">
        <v>34</v>
      </c>
      <c r="H376" t="s">
        <v>35</v>
      </c>
      <c r="I376" s="10">
        <f t="shared" si="31"/>
        <v>27997.017600000003</v>
      </c>
      <c r="J376" s="10">
        <f t="shared" si="32"/>
        <v>30104.32</v>
      </c>
      <c r="K376" s="10">
        <f t="shared" si="36"/>
        <v>30104.32</v>
      </c>
      <c r="L376" s="11" t="s">
        <v>36</v>
      </c>
      <c r="M376" s="10">
        <f t="shared" si="33"/>
        <v>30104.32</v>
      </c>
      <c r="N376" s="10"/>
      <c r="O376" s="11" t="s">
        <v>36</v>
      </c>
      <c r="P376" s="11" t="s">
        <v>36</v>
      </c>
      <c r="Q376" s="11" t="s">
        <v>36</v>
      </c>
      <c r="R376" s="11" t="s">
        <v>36</v>
      </c>
      <c r="S376" s="11" t="s">
        <v>36</v>
      </c>
      <c r="T376" s="11" t="s">
        <v>36</v>
      </c>
      <c r="U376" s="11" t="s">
        <v>36</v>
      </c>
      <c r="V376" s="11" t="s">
        <v>36</v>
      </c>
      <c r="W376" s="11">
        <f t="shared" si="35"/>
        <v>27997.017600000003</v>
      </c>
      <c r="X376" s="11" t="s">
        <v>36</v>
      </c>
    </row>
    <row r="377" spans="1:24" x14ac:dyDescent="0.75">
      <c r="A377" t="s">
        <v>31</v>
      </c>
      <c r="B377" t="s">
        <v>58</v>
      </c>
      <c r="C377" s="8">
        <v>2005</v>
      </c>
      <c r="D377" s="3" t="s">
        <v>39</v>
      </c>
      <c r="E377" s="3" t="str">
        <f t="shared" si="34"/>
        <v>CMG 2005  Level 4</v>
      </c>
      <c r="F377" s="9" cm="1">
        <f t="array" ref="F377">SUMPRODUCT(('[1]CMG Matrix 2023.07.01'!$A$4:$A$703=$B$1)*('[1]CMG Matrix 2023.07.01'!$D$4:$D$703=$C377)*('[1]CMG Matrix 2023.07.01'!$M$3:$P$3=$D377)*('[1]CMG Matrix 2023.07.01'!$M$4:$P$703))</f>
        <v>27302.75</v>
      </c>
      <c r="G377" t="s">
        <v>34</v>
      </c>
      <c r="H377" t="s">
        <v>35</v>
      </c>
      <c r="I377" s="10">
        <f t="shared" si="31"/>
        <v>25391.557500000003</v>
      </c>
      <c r="J377" s="10">
        <f t="shared" si="32"/>
        <v>27302.75</v>
      </c>
      <c r="K377" s="10">
        <f t="shared" si="36"/>
        <v>27302.75</v>
      </c>
      <c r="L377" s="11" t="s">
        <v>36</v>
      </c>
      <c r="M377" s="10">
        <f t="shared" si="33"/>
        <v>27302.75</v>
      </c>
      <c r="N377" s="10"/>
      <c r="O377" s="11" t="s">
        <v>36</v>
      </c>
      <c r="P377" s="11" t="s">
        <v>36</v>
      </c>
      <c r="Q377" s="11" t="s">
        <v>36</v>
      </c>
      <c r="R377" s="11" t="s">
        <v>36</v>
      </c>
      <c r="S377" s="11" t="s">
        <v>36</v>
      </c>
      <c r="T377" s="11" t="s">
        <v>36</v>
      </c>
      <c r="U377" s="11" t="s">
        <v>36</v>
      </c>
      <c r="V377" s="11" t="s">
        <v>36</v>
      </c>
      <c r="W377" s="11">
        <f t="shared" si="35"/>
        <v>25391.557500000003</v>
      </c>
      <c r="X377" s="11" t="s">
        <v>36</v>
      </c>
    </row>
    <row r="378" spans="1:24" x14ac:dyDescent="0.75">
      <c r="A378" t="s">
        <v>31</v>
      </c>
      <c r="B378" t="s">
        <v>59</v>
      </c>
      <c r="C378" s="8">
        <v>2101</v>
      </c>
      <c r="D378" s="3" t="s">
        <v>33</v>
      </c>
      <c r="E378" s="3" t="str">
        <f t="shared" si="34"/>
        <v>CMG 2101  Level 1</v>
      </c>
      <c r="F378" s="9" cm="1">
        <f t="array" ref="F378">SUMPRODUCT(('[1]CMG Matrix 2023.07.01'!$A$4:$A$703=$B$1)*('[1]CMG Matrix 2023.07.01'!$D$4:$D$703=$C378)*('[1]CMG Matrix 2023.07.01'!$M$3:$P$3=$D378)*('[1]CMG Matrix 2023.07.01'!$M$4:$P$703))</f>
        <v>27247.09</v>
      </c>
      <c r="G378" t="s">
        <v>34</v>
      </c>
      <c r="H378" t="s">
        <v>35</v>
      </c>
      <c r="I378" s="10">
        <f t="shared" si="31"/>
        <v>25339.793700000002</v>
      </c>
      <c r="J378" s="10">
        <f t="shared" si="32"/>
        <v>27247.09</v>
      </c>
      <c r="K378" s="10">
        <f t="shared" si="36"/>
        <v>27247.09</v>
      </c>
      <c r="L378" s="11" t="s">
        <v>36</v>
      </c>
      <c r="M378" s="10">
        <f t="shared" si="33"/>
        <v>27247.09</v>
      </c>
      <c r="N378" s="10"/>
      <c r="O378" s="11" t="s">
        <v>36</v>
      </c>
      <c r="P378" s="11" t="s">
        <v>36</v>
      </c>
      <c r="Q378" s="11" t="s">
        <v>36</v>
      </c>
      <c r="R378" s="11" t="s">
        <v>36</v>
      </c>
      <c r="S378" s="11" t="s">
        <v>36</v>
      </c>
      <c r="T378" s="11" t="s">
        <v>36</v>
      </c>
      <c r="U378" s="11" t="s">
        <v>36</v>
      </c>
      <c r="V378" s="11" t="s">
        <v>36</v>
      </c>
      <c r="W378" s="11">
        <f t="shared" si="35"/>
        <v>25339.793700000002</v>
      </c>
      <c r="X378" s="11" t="s">
        <v>36</v>
      </c>
    </row>
    <row r="379" spans="1:24" x14ac:dyDescent="0.75">
      <c r="A379" t="s">
        <v>31</v>
      </c>
      <c r="B379" t="s">
        <v>59</v>
      </c>
      <c r="C379" s="8">
        <v>2101</v>
      </c>
      <c r="D379" s="3" t="s">
        <v>37</v>
      </c>
      <c r="E379" s="3" t="str">
        <f t="shared" si="34"/>
        <v>CMG 2101  Level 2</v>
      </c>
      <c r="F379" s="9" cm="1">
        <f t="array" ref="F379">SUMPRODUCT(('[1]CMG Matrix 2023.07.01'!$A$4:$A$703=$B$1)*('[1]CMG Matrix 2023.07.01'!$D$4:$D$703=$C379)*('[1]CMG Matrix 2023.07.01'!$M$3:$P$3=$D379)*('[1]CMG Matrix 2023.07.01'!$M$4:$P$703))</f>
        <v>22960.32</v>
      </c>
      <c r="G379" t="s">
        <v>34</v>
      </c>
      <c r="H379" t="s">
        <v>35</v>
      </c>
      <c r="I379" s="10">
        <f t="shared" si="31"/>
        <v>21353.097600000001</v>
      </c>
      <c r="J379" s="10">
        <f t="shared" si="32"/>
        <v>22960.32</v>
      </c>
      <c r="K379" s="10">
        <f t="shared" si="36"/>
        <v>22960.32</v>
      </c>
      <c r="L379" s="11" t="s">
        <v>36</v>
      </c>
      <c r="M379" s="10">
        <f t="shared" si="33"/>
        <v>22960.32</v>
      </c>
      <c r="N379" s="10"/>
      <c r="O379" s="11" t="s">
        <v>36</v>
      </c>
      <c r="P379" s="11" t="s">
        <v>36</v>
      </c>
      <c r="Q379" s="11" t="s">
        <v>36</v>
      </c>
      <c r="R379" s="11" t="s">
        <v>36</v>
      </c>
      <c r="S379" s="11" t="s">
        <v>36</v>
      </c>
      <c r="T379" s="11" t="s">
        <v>36</v>
      </c>
      <c r="U379" s="11" t="s">
        <v>36</v>
      </c>
      <c r="V379" s="11" t="s">
        <v>36</v>
      </c>
      <c r="W379" s="11">
        <f t="shared" si="35"/>
        <v>21353.097600000001</v>
      </c>
      <c r="X379" s="11" t="s">
        <v>36</v>
      </c>
    </row>
    <row r="380" spans="1:24" x14ac:dyDescent="0.75">
      <c r="A380" t="s">
        <v>31</v>
      </c>
      <c r="B380" t="s">
        <v>59</v>
      </c>
      <c r="C380" s="8">
        <v>2101</v>
      </c>
      <c r="D380" s="3" t="s">
        <v>38</v>
      </c>
      <c r="E380" s="3" t="str">
        <f t="shared" si="34"/>
        <v>CMG 2101  Level 3</v>
      </c>
      <c r="F380" s="9" cm="1">
        <f t="array" ref="F380">SUMPRODUCT(('[1]CMG Matrix 2023.07.01'!$A$4:$A$703=$B$1)*('[1]CMG Matrix 2023.07.01'!$D$4:$D$703=$C380)*('[1]CMG Matrix 2023.07.01'!$M$3:$P$3=$D380)*('[1]CMG Matrix 2023.07.01'!$M$4:$P$703))</f>
        <v>20446.09</v>
      </c>
      <c r="G380" t="s">
        <v>34</v>
      </c>
      <c r="H380" t="s">
        <v>35</v>
      </c>
      <c r="I380" s="10">
        <f t="shared" si="31"/>
        <v>19014.863700000002</v>
      </c>
      <c r="J380" s="10">
        <f t="shared" si="32"/>
        <v>20446.09</v>
      </c>
      <c r="K380" s="10">
        <f t="shared" si="36"/>
        <v>20446.09</v>
      </c>
      <c r="L380" s="11" t="s">
        <v>36</v>
      </c>
      <c r="M380" s="10">
        <f t="shared" si="33"/>
        <v>20446.09</v>
      </c>
      <c r="N380" s="10"/>
      <c r="O380" s="11" t="s">
        <v>36</v>
      </c>
      <c r="P380" s="11" t="s">
        <v>36</v>
      </c>
      <c r="Q380" s="11" t="s">
        <v>36</v>
      </c>
      <c r="R380" s="11" t="s">
        <v>36</v>
      </c>
      <c r="S380" s="11" t="s">
        <v>36</v>
      </c>
      <c r="T380" s="11" t="s">
        <v>36</v>
      </c>
      <c r="U380" s="11" t="s">
        <v>36</v>
      </c>
      <c r="V380" s="11" t="s">
        <v>36</v>
      </c>
      <c r="W380" s="11">
        <f t="shared" si="35"/>
        <v>19014.863700000002</v>
      </c>
      <c r="X380" s="11" t="s">
        <v>36</v>
      </c>
    </row>
    <row r="381" spans="1:24" x14ac:dyDescent="0.75">
      <c r="A381" t="s">
        <v>31</v>
      </c>
      <c r="B381" t="s">
        <v>59</v>
      </c>
      <c r="C381" s="8">
        <v>2101</v>
      </c>
      <c r="D381" s="3" t="s">
        <v>39</v>
      </c>
      <c r="E381" s="3" t="str">
        <f t="shared" si="34"/>
        <v>CMG 2101  Level 4</v>
      </c>
      <c r="F381" s="9" cm="1">
        <f t="array" ref="F381">SUMPRODUCT(('[1]CMG Matrix 2023.07.01'!$A$4:$A$703=$B$1)*('[1]CMG Matrix 2023.07.01'!$D$4:$D$703=$C381)*('[1]CMG Matrix 2023.07.01'!$M$3:$P$3=$D381)*('[1]CMG Matrix 2023.07.01'!$M$4:$P$703))</f>
        <v>18274.87</v>
      </c>
      <c r="G381" t="s">
        <v>34</v>
      </c>
      <c r="H381" t="s">
        <v>35</v>
      </c>
      <c r="I381" s="10">
        <f t="shared" si="31"/>
        <v>16995.629099999998</v>
      </c>
      <c r="J381" s="10">
        <f t="shared" si="32"/>
        <v>18274.87</v>
      </c>
      <c r="K381" s="10">
        <f t="shared" si="36"/>
        <v>18274.87</v>
      </c>
      <c r="L381" s="11" t="s">
        <v>36</v>
      </c>
      <c r="M381" s="10">
        <f t="shared" si="33"/>
        <v>18274.87</v>
      </c>
      <c r="N381" s="10"/>
      <c r="O381" s="11" t="s">
        <v>36</v>
      </c>
      <c r="P381" s="11" t="s">
        <v>36</v>
      </c>
      <c r="Q381" s="11" t="s">
        <v>36</v>
      </c>
      <c r="R381" s="11" t="s">
        <v>36</v>
      </c>
      <c r="S381" s="11" t="s">
        <v>36</v>
      </c>
      <c r="T381" s="11" t="s">
        <v>36</v>
      </c>
      <c r="U381" s="11" t="s">
        <v>36</v>
      </c>
      <c r="V381" s="11" t="s">
        <v>36</v>
      </c>
      <c r="W381" s="11">
        <f t="shared" si="35"/>
        <v>16995.629099999998</v>
      </c>
      <c r="X381" s="11" t="s">
        <v>36</v>
      </c>
    </row>
    <row r="382" spans="1:24" x14ac:dyDescent="0.75">
      <c r="A382" t="s">
        <v>31</v>
      </c>
      <c r="B382" t="s">
        <v>59</v>
      </c>
      <c r="C382" s="8">
        <v>2102</v>
      </c>
      <c r="D382" s="3" t="s">
        <v>33</v>
      </c>
      <c r="E382" s="3" t="str">
        <f t="shared" si="34"/>
        <v>CMG 2102  Level 1</v>
      </c>
      <c r="F382" s="9" cm="1">
        <f t="array" ref="F382">SUMPRODUCT(('[1]CMG Matrix 2023.07.01'!$A$4:$A$703=$B$1)*('[1]CMG Matrix 2023.07.01'!$D$4:$D$703=$C382)*('[1]CMG Matrix 2023.07.01'!$M$3:$P$3=$D382)*('[1]CMG Matrix 2023.07.01'!$M$4:$P$703))</f>
        <v>44092.43</v>
      </c>
      <c r="G382" t="s">
        <v>34</v>
      </c>
      <c r="H382" t="s">
        <v>35</v>
      </c>
      <c r="I382" s="10">
        <f t="shared" si="31"/>
        <v>41005.959900000002</v>
      </c>
      <c r="J382" s="10">
        <f t="shared" si="32"/>
        <v>44092.43</v>
      </c>
      <c r="K382" s="10">
        <f t="shared" si="36"/>
        <v>44092.43</v>
      </c>
      <c r="L382" s="11" t="s">
        <v>36</v>
      </c>
      <c r="M382" s="10">
        <f t="shared" si="33"/>
        <v>44092.43</v>
      </c>
      <c r="N382" s="10"/>
      <c r="O382" s="11" t="s">
        <v>36</v>
      </c>
      <c r="P382" s="11" t="s">
        <v>36</v>
      </c>
      <c r="Q382" s="11" t="s">
        <v>36</v>
      </c>
      <c r="R382" s="11" t="s">
        <v>36</v>
      </c>
      <c r="S382" s="11" t="s">
        <v>36</v>
      </c>
      <c r="T382" s="11" t="s">
        <v>36</v>
      </c>
      <c r="U382" s="11" t="s">
        <v>36</v>
      </c>
      <c r="V382" s="11" t="s">
        <v>36</v>
      </c>
      <c r="W382" s="11">
        <f t="shared" si="35"/>
        <v>41005.959900000002</v>
      </c>
      <c r="X382" s="11" t="s">
        <v>36</v>
      </c>
    </row>
    <row r="383" spans="1:24" x14ac:dyDescent="0.75">
      <c r="A383" t="s">
        <v>31</v>
      </c>
      <c r="B383" t="s">
        <v>59</v>
      </c>
      <c r="C383" s="8">
        <v>2102</v>
      </c>
      <c r="D383" s="3" t="s">
        <v>37</v>
      </c>
      <c r="E383" s="3" t="str">
        <f t="shared" si="34"/>
        <v>CMG 2102  Level 2</v>
      </c>
      <c r="F383" s="9" cm="1">
        <f t="array" ref="F383">SUMPRODUCT(('[1]CMG Matrix 2023.07.01'!$A$4:$A$703=$B$1)*('[1]CMG Matrix 2023.07.01'!$D$4:$D$703=$C383)*('[1]CMG Matrix 2023.07.01'!$M$3:$P$3=$D383)*('[1]CMG Matrix 2023.07.01'!$M$4:$P$703))</f>
        <v>37156.74</v>
      </c>
      <c r="G383" t="s">
        <v>34</v>
      </c>
      <c r="H383" t="s">
        <v>35</v>
      </c>
      <c r="I383" s="10">
        <f t="shared" si="31"/>
        <v>34555.768199999999</v>
      </c>
      <c r="J383" s="10">
        <f t="shared" si="32"/>
        <v>37156.74</v>
      </c>
      <c r="K383" s="10">
        <f t="shared" si="36"/>
        <v>37156.74</v>
      </c>
      <c r="L383" s="11" t="s">
        <v>36</v>
      </c>
      <c r="M383" s="10">
        <f t="shared" si="33"/>
        <v>37156.74</v>
      </c>
      <c r="N383" s="10"/>
      <c r="O383" s="11" t="s">
        <v>36</v>
      </c>
      <c r="P383" s="11" t="s">
        <v>36</v>
      </c>
      <c r="Q383" s="11" t="s">
        <v>36</v>
      </c>
      <c r="R383" s="11" t="s">
        <v>36</v>
      </c>
      <c r="S383" s="11" t="s">
        <v>36</v>
      </c>
      <c r="T383" s="11" t="s">
        <v>36</v>
      </c>
      <c r="U383" s="11" t="s">
        <v>36</v>
      </c>
      <c r="V383" s="11" t="s">
        <v>36</v>
      </c>
      <c r="W383" s="11">
        <f t="shared" si="35"/>
        <v>34555.768199999999</v>
      </c>
      <c r="X383" s="11" t="s">
        <v>36</v>
      </c>
    </row>
    <row r="384" spans="1:24" x14ac:dyDescent="0.75">
      <c r="A384" t="s">
        <v>31</v>
      </c>
      <c r="B384" t="s">
        <v>59</v>
      </c>
      <c r="C384" s="8">
        <v>2102</v>
      </c>
      <c r="D384" s="3" t="s">
        <v>38</v>
      </c>
      <c r="E384" s="3" t="str">
        <f t="shared" si="34"/>
        <v>CMG 2102  Level 3</v>
      </c>
      <c r="F384" s="9" cm="1">
        <f t="array" ref="F384">SUMPRODUCT(('[1]CMG Matrix 2023.07.01'!$A$4:$A$703=$B$1)*('[1]CMG Matrix 2023.07.01'!$D$4:$D$703=$C384)*('[1]CMG Matrix 2023.07.01'!$M$3:$P$3=$D384)*('[1]CMG Matrix 2023.07.01'!$M$4:$P$703))</f>
        <v>33089.08</v>
      </c>
      <c r="G384" t="s">
        <v>34</v>
      </c>
      <c r="H384" t="s">
        <v>35</v>
      </c>
      <c r="I384" s="10">
        <f t="shared" si="31"/>
        <v>30772.844400000002</v>
      </c>
      <c r="J384" s="10">
        <f t="shared" si="32"/>
        <v>33089.08</v>
      </c>
      <c r="K384" s="10">
        <f t="shared" si="36"/>
        <v>33089.08</v>
      </c>
      <c r="L384" s="11" t="s">
        <v>36</v>
      </c>
      <c r="M384" s="10">
        <f t="shared" si="33"/>
        <v>33089.08</v>
      </c>
      <c r="N384" s="10"/>
      <c r="O384" s="11" t="s">
        <v>36</v>
      </c>
      <c r="P384" s="11" t="s">
        <v>36</v>
      </c>
      <c r="Q384" s="11" t="s">
        <v>36</v>
      </c>
      <c r="R384" s="11" t="s">
        <v>36</v>
      </c>
      <c r="S384" s="11" t="s">
        <v>36</v>
      </c>
      <c r="T384" s="11" t="s">
        <v>36</v>
      </c>
      <c r="U384" s="11" t="s">
        <v>36</v>
      </c>
      <c r="V384" s="11" t="s">
        <v>36</v>
      </c>
      <c r="W384" s="11">
        <f t="shared" si="35"/>
        <v>30772.844400000002</v>
      </c>
      <c r="X384" s="11" t="s">
        <v>36</v>
      </c>
    </row>
    <row r="385" spans="1:24" x14ac:dyDescent="0.75">
      <c r="A385" t="s">
        <v>31</v>
      </c>
      <c r="B385" t="s">
        <v>59</v>
      </c>
      <c r="C385" s="8">
        <v>2102</v>
      </c>
      <c r="D385" s="3" t="s">
        <v>39</v>
      </c>
      <c r="E385" s="3" t="str">
        <f t="shared" si="34"/>
        <v>CMG 2102  Level 4</v>
      </c>
      <c r="F385" s="9" cm="1">
        <f t="array" ref="F385">SUMPRODUCT(('[1]CMG Matrix 2023.07.01'!$A$4:$A$703=$B$1)*('[1]CMG Matrix 2023.07.01'!$D$4:$D$703=$C385)*('[1]CMG Matrix 2023.07.01'!$M$3:$P$3=$D385)*('[1]CMG Matrix 2023.07.01'!$M$4:$P$703))</f>
        <v>29574.54</v>
      </c>
      <c r="G385" t="s">
        <v>34</v>
      </c>
      <c r="H385" t="s">
        <v>35</v>
      </c>
      <c r="I385" s="10">
        <f t="shared" si="31"/>
        <v>27504.322200000002</v>
      </c>
      <c r="J385" s="10">
        <f t="shared" si="32"/>
        <v>29574.54</v>
      </c>
      <c r="K385" s="10">
        <f t="shared" si="36"/>
        <v>29574.54</v>
      </c>
      <c r="L385" s="11" t="s">
        <v>36</v>
      </c>
      <c r="M385" s="10">
        <f t="shared" si="33"/>
        <v>29574.54</v>
      </c>
      <c r="N385" s="10"/>
      <c r="O385" s="11" t="s">
        <v>36</v>
      </c>
      <c r="P385" s="11" t="s">
        <v>36</v>
      </c>
      <c r="Q385" s="11" t="s">
        <v>36</v>
      </c>
      <c r="R385" s="11" t="s">
        <v>36</v>
      </c>
      <c r="S385" s="11" t="s">
        <v>36</v>
      </c>
      <c r="T385" s="11" t="s">
        <v>36</v>
      </c>
      <c r="U385" s="11" t="s">
        <v>36</v>
      </c>
      <c r="V385" s="11" t="s">
        <v>36</v>
      </c>
      <c r="W385" s="11">
        <f t="shared" si="35"/>
        <v>27504.322200000002</v>
      </c>
      <c r="X385" s="11" t="s">
        <v>36</v>
      </c>
    </row>
    <row r="386" spans="1:24" x14ac:dyDescent="0.75">
      <c r="A386" t="s">
        <v>31</v>
      </c>
      <c r="B386" t="s">
        <v>59</v>
      </c>
      <c r="C386" s="8">
        <v>5001</v>
      </c>
      <c r="D386" s="3" t="s">
        <v>33</v>
      </c>
      <c r="E386" s="3" t="str">
        <f t="shared" si="34"/>
        <v>CMG 5001  Level 1</v>
      </c>
      <c r="F386" s="9" cm="1">
        <f t="array" ref="F386">SUMPRODUCT(('[1]CMG Matrix 2023.07.01'!$A$4:$A$703=$B$1)*('[1]CMG Matrix 2023.07.01'!$D$4:$D$703=$C386)*('[1]CMG Matrix 2023.07.01'!$M$3:$P$3=$D386)*('[1]CMG Matrix 2023.07.01'!$M$4:$P$703))</f>
        <v>0</v>
      </c>
      <c r="G386" t="s">
        <v>34</v>
      </c>
      <c r="H386" t="s">
        <v>35</v>
      </c>
      <c r="I386" s="10">
        <f t="shared" si="31"/>
        <v>0</v>
      </c>
      <c r="J386" s="10">
        <f t="shared" si="32"/>
        <v>0</v>
      </c>
      <c r="K386" s="10">
        <f t="shared" si="36"/>
        <v>0</v>
      </c>
      <c r="L386" s="11" t="s">
        <v>36</v>
      </c>
      <c r="M386" s="10">
        <f t="shared" si="33"/>
        <v>0</v>
      </c>
      <c r="N386" s="10"/>
      <c r="O386" s="11" t="s">
        <v>36</v>
      </c>
      <c r="P386" s="11" t="s">
        <v>36</v>
      </c>
      <c r="Q386" s="11" t="s">
        <v>36</v>
      </c>
      <c r="R386" s="11" t="s">
        <v>36</v>
      </c>
      <c r="S386" s="11" t="s">
        <v>36</v>
      </c>
      <c r="T386" s="11" t="s">
        <v>36</v>
      </c>
      <c r="U386" s="11" t="s">
        <v>36</v>
      </c>
      <c r="V386" s="11" t="s">
        <v>36</v>
      </c>
      <c r="W386" s="11">
        <f t="shared" si="35"/>
        <v>0</v>
      </c>
      <c r="X386" s="11" t="s">
        <v>36</v>
      </c>
    </row>
    <row r="387" spans="1:24" x14ac:dyDescent="0.75">
      <c r="A387" t="s">
        <v>31</v>
      </c>
      <c r="B387" t="s">
        <v>59</v>
      </c>
      <c r="C387" s="8">
        <v>5001</v>
      </c>
      <c r="D387" s="3" t="s">
        <v>37</v>
      </c>
      <c r="E387" s="3" t="str">
        <f t="shared" si="34"/>
        <v>CMG 5001  Level 2</v>
      </c>
      <c r="F387" s="9" cm="1">
        <f t="array" ref="F387">SUMPRODUCT(('[1]CMG Matrix 2023.07.01'!$A$4:$A$703=$B$1)*('[1]CMG Matrix 2023.07.01'!$D$4:$D$703=$C387)*('[1]CMG Matrix 2023.07.01'!$M$3:$P$3=$D387)*('[1]CMG Matrix 2023.07.01'!$M$4:$P$703))</f>
        <v>0</v>
      </c>
      <c r="G387" t="s">
        <v>34</v>
      </c>
      <c r="H387" t="s">
        <v>35</v>
      </c>
      <c r="I387" s="10">
        <f t="shared" si="31"/>
        <v>0</v>
      </c>
      <c r="J387" s="10">
        <f t="shared" si="32"/>
        <v>0</v>
      </c>
      <c r="K387" s="10">
        <f t="shared" si="36"/>
        <v>0</v>
      </c>
      <c r="L387" s="11" t="s">
        <v>36</v>
      </c>
      <c r="M387" s="10">
        <f t="shared" si="33"/>
        <v>0</v>
      </c>
      <c r="N387" s="10"/>
      <c r="O387" s="11" t="s">
        <v>36</v>
      </c>
      <c r="P387" s="11" t="s">
        <v>36</v>
      </c>
      <c r="Q387" s="11" t="s">
        <v>36</v>
      </c>
      <c r="R387" s="11" t="s">
        <v>36</v>
      </c>
      <c r="S387" s="11" t="s">
        <v>36</v>
      </c>
      <c r="T387" s="11" t="s">
        <v>36</v>
      </c>
      <c r="U387" s="11" t="s">
        <v>36</v>
      </c>
      <c r="V387" s="11" t="s">
        <v>36</v>
      </c>
      <c r="W387" s="11">
        <f t="shared" si="35"/>
        <v>0</v>
      </c>
      <c r="X387" s="11" t="s">
        <v>36</v>
      </c>
    </row>
    <row r="388" spans="1:24" x14ac:dyDescent="0.75">
      <c r="A388" t="s">
        <v>31</v>
      </c>
      <c r="B388" t="s">
        <v>59</v>
      </c>
      <c r="C388" s="8">
        <v>5001</v>
      </c>
      <c r="D388" s="3" t="s">
        <v>38</v>
      </c>
      <c r="E388" s="3" t="str">
        <f t="shared" si="34"/>
        <v>CMG 5001  Level 3</v>
      </c>
      <c r="F388" s="9" cm="1">
        <f t="array" ref="F388">SUMPRODUCT(('[1]CMG Matrix 2023.07.01'!$A$4:$A$703=$B$1)*('[1]CMG Matrix 2023.07.01'!$D$4:$D$703=$C388)*('[1]CMG Matrix 2023.07.01'!$M$3:$P$3=$D388)*('[1]CMG Matrix 2023.07.01'!$M$4:$P$703))</f>
        <v>0</v>
      </c>
      <c r="G388" t="s">
        <v>34</v>
      </c>
      <c r="H388" t="s">
        <v>35</v>
      </c>
      <c r="I388" s="10">
        <f t="shared" si="31"/>
        <v>0</v>
      </c>
      <c r="J388" s="10">
        <f t="shared" si="32"/>
        <v>0</v>
      </c>
      <c r="K388" s="10">
        <f t="shared" si="36"/>
        <v>0</v>
      </c>
      <c r="L388" s="11" t="s">
        <v>36</v>
      </c>
      <c r="M388" s="10">
        <f t="shared" si="33"/>
        <v>0</v>
      </c>
      <c r="N388" s="10"/>
      <c r="O388" s="11" t="s">
        <v>36</v>
      </c>
      <c r="P388" s="11" t="s">
        <v>36</v>
      </c>
      <c r="Q388" s="11" t="s">
        <v>36</v>
      </c>
      <c r="R388" s="11" t="s">
        <v>36</v>
      </c>
      <c r="S388" s="11" t="s">
        <v>36</v>
      </c>
      <c r="T388" s="11" t="s">
        <v>36</v>
      </c>
      <c r="U388" s="11" t="s">
        <v>36</v>
      </c>
      <c r="V388" s="11" t="s">
        <v>36</v>
      </c>
      <c r="W388" s="11">
        <f t="shared" si="35"/>
        <v>0</v>
      </c>
      <c r="X388" s="11" t="s">
        <v>36</v>
      </c>
    </row>
    <row r="389" spans="1:24" x14ac:dyDescent="0.75">
      <c r="A389" t="s">
        <v>31</v>
      </c>
      <c r="B389" t="s">
        <v>59</v>
      </c>
      <c r="C389" s="8">
        <v>5001</v>
      </c>
      <c r="D389" s="3" t="s">
        <v>39</v>
      </c>
      <c r="E389" s="3" t="str">
        <f t="shared" si="34"/>
        <v>CMG 5001  Level 4</v>
      </c>
      <c r="F389" s="9" cm="1">
        <f t="array" ref="F389">SUMPRODUCT(('[1]CMG Matrix 2023.07.01'!$A$4:$A$703=$B$1)*('[1]CMG Matrix 2023.07.01'!$D$4:$D$703=$C389)*('[1]CMG Matrix 2023.07.01'!$M$3:$P$3=$D389)*('[1]CMG Matrix 2023.07.01'!$M$4:$P$703))</f>
        <v>3106.87</v>
      </c>
      <c r="G389" t="s">
        <v>34</v>
      </c>
      <c r="H389" t="s">
        <v>35</v>
      </c>
      <c r="I389" s="10">
        <f t="shared" si="31"/>
        <v>2889.3890999999999</v>
      </c>
      <c r="J389" s="10">
        <f t="shared" si="32"/>
        <v>3106.87</v>
      </c>
      <c r="K389" s="10">
        <f t="shared" si="36"/>
        <v>3106.87</v>
      </c>
      <c r="L389" s="11" t="s">
        <v>36</v>
      </c>
      <c r="M389" s="10">
        <f t="shared" si="33"/>
        <v>3106.87</v>
      </c>
      <c r="N389" s="10"/>
      <c r="O389" s="11" t="s">
        <v>36</v>
      </c>
      <c r="P389" s="11" t="s">
        <v>36</v>
      </c>
      <c r="Q389" s="11" t="s">
        <v>36</v>
      </c>
      <c r="R389" s="11" t="s">
        <v>36</v>
      </c>
      <c r="S389" s="11" t="s">
        <v>36</v>
      </c>
      <c r="T389" s="11" t="s">
        <v>36</v>
      </c>
      <c r="U389" s="11" t="s">
        <v>36</v>
      </c>
      <c r="V389" s="11" t="s">
        <v>36</v>
      </c>
      <c r="W389" s="11">
        <f t="shared" si="35"/>
        <v>2889.3890999999999</v>
      </c>
      <c r="X389" s="11" t="s">
        <v>36</v>
      </c>
    </row>
    <row r="390" spans="1:24" x14ac:dyDescent="0.75">
      <c r="A390" t="s">
        <v>31</v>
      </c>
      <c r="B390" t="s">
        <v>59</v>
      </c>
      <c r="C390" s="8">
        <v>5101</v>
      </c>
      <c r="D390" s="3" t="s">
        <v>33</v>
      </c>
      <c r="E390" s="3" t="str">
        <f t="shared" si="34"/>
        <v>CMG 5101  Level 1</v>
      </c>
      <c r="F390" s="9" cm="1">
        <f t="array" ref="F390">SUMPRODUCT(('[1]CMG Matrix 2023.07.01'!$A$4:$A$703=$B$1)*('[1]CMG Matrix 2023.07.01'!$D$4:$D$703=$C390)*('[1]CMG Matrix 2023.07.01'!$M$3:$P$3=$D390)*('[1]CMG Matrix 2023.07.01'!$M$4:$P$703))</f>
        <v>0</v>
      </c>
      <c r="G390" t="s">
        <v>34</v>
      </c>
      <c r="H390" t="s">
        <v>35</v>
      </c>
      <c r="I390" s="10">
        <f t="shared" ref="I390:I405" si="37">MIN(K390:X390)</f>
        <v>0</v>
      </c>
      <c r="J390" s="10">
        <f t="shared" ref="J390:J405" si="38">MAX(K390:X390)</f>
        <v>0</v>
      </c>
      <c r="K390" s="10">
        <f t="shared" si="36"/>
        <v>0</v>
      </c>
      <c r="L390" s="11" t="s">
        <v>36</v>
      </c>
      <c r="M390" s="10">
        <f t="shared" si="33"/>
        <v>0</v>
      </c>
      <c r="N390" s="10"/>
      <c r="O390" s="11" t="s">
        <v>36</v>
      </c>
      <c r="P390" s="11" t="s">
        <v>36</v>
      </c>
      <c r="Q390" s="11" t="s">
        <v>36</v>
      </c>
      <c r="R390" s="11" t="s">
        <v>36</v>
      </c>
      <c r="S390" s="11" t="s">
        <v>36</v>
      </c>
      <c r="T390" s="11" t="s">
        <v>36</v>
      </c>
      <c r="U390" s="11" t="s">
        <v>36</v>
      </c>
      <c r="V390" s="11" t="s">
        <v>36</v>
      </c>
      <c r="W390" s="11">
        <f t="shared" si="35"/>
        <v>0</v>
      </c>
      <c r="X390" s="11" t="s">
        <v>36</v>
      </c>
    </row>
    <row r="391" spans="1:24" x14ac:dyDescent="0.75">
      <c r="A391" t="s">
        <v>31</v>
      </c>
      <c r="B391" t="s">
        <v>59</v>
      </c>
      <c r="C391" s="8">
        <v>5101</v>
      </c>
      <c r="D391" s="3" t="s">
        <v>37</v>
      </c>
      <c r="E391" s="3" t="str">
        <f t="shared" ref="E391:E405" si="39">CONCATENATE($C$5," ",C391," "," ",D391)</f>
        <v>CMG 5101  Level 2</v>
      </c>
      <c r="F391" s="9" cm="1">
        <f t="array" ref="F391">SUMPRODUCT(('[1]CMG Matrix 2023.07.01'!$A$4:$A$703=$B$1)*('[1]CMG Matrix 2023.07.01'!$D$4:$D$703=$C391)*('[1]CMG Matrix 2023.07.01'!$M$3:$P$3=$D391)*('[1]CMG Matrix 2023.07.01'!$M$4:$P$703))</f>
        <v>0</v>
      </c>
      <c r="G391" t="s">
        <v>34</v>
      </c>
      <c r="H391" t="s">
        <v>35</v>
      </c>
      <c r="I391" s="10">
        <f t="shared" si="37"/>
        <v>0</v>
      </c>
      <c r="J391" s="10">
        <f t="shared" si="38"/>
        <v>0</v>
      </c>
      <c r="K391" s="10">
        <f t="shared" si="36"/>
        <v>0</v>
      </c>
      <c r="L391" s="11" t="s">
        <v>36</v>
      </c>
      <c r="M391" s="10">
        <f t="shared" si="33"/>
        <v>0</v>
      </c>
      <c r="N391" s="10"/>
      <c r="O391" s="11" t="s">
        <v>36</v>
      </c>
      <c r="P391" s="11" t="s">
        <v>36</v>
      </c>
      <c r="Q391" s="11" t="s">
        <v>36</v>
      </c>
      <c r="R391" s="11" t="s">
        <v>36</v>
      </c>
      <c r="S391" s="11" t="s">
        <v>36</v>
      </c>
      <c r="T391" s="11" t="s">
        <v>36</v>
      </c>
      <c r="U391" s="11" t="s">
        <v>36</v>
      </c>
      <c r="V391" s="11" t="s">
        <v>36</v>
      </c>
      <c r="W391" s="11">
        <f t="shared" ref="W391:W405" si="40">F391*0.93</f>
        <v>0</v>
      </c>
      <c r="X391" s="11" t="s">
        <v>36</v>
      </c>
    </row>
    <row r="392" spans="1:24" x14ac:dyDescent="0.75">
      <c r="A392" t="s">
        <v>31</v>
      </c>
      <c r="B392" t="s">
        <v>59</v>
      </c>
      <c r="C392" s="8">
        <v>5101</v>
      </c>
      <c r="D392" s="3" t="s">
        <v>38</v>
      </c>
      <c r="E392" s="3" t="str">
        <f t="shared" si="39"/>
        <v>CMG 5101  Level 3</v>
      </c>
      <c r="F392" s="9" cm="1">
        <f t="array" ref="F392">SUMPRODUCT(('[1]CMG Matrix 2023.07.01'!$A$4:$A$703=$B$1)*('[1]CMG Matrix 2023.07.01'!$D$4:$D$703=$C392)*('[1]CMG Matrix 2023.07.01'!$M$3:$P$3=$D392)*('[1]CMG Matrix 2023.07.01'!$M$4:$P$703))</f>
        <v>0</v>
      </c>
      <c r="G392" t="s">
        <v>34</v>
      </c>
      <c r="H392" t="s">
        <v>35</v>
      </c>
      <c r="I392" s="10">
        <f t="shared" si="37"/>
        <v>0</v>
      </c>
      <c r="J392" s="10">
        <f t="shared" si="38"/>
        <v>0</v>
      </c>
      <c r="K392" s="10">
        <f t="shared" si="36"/>
        <v>0</v>
      </c>
      <c r="L392" s="11" t="s">
        <v>36</v>
      </c>
      <c r="M392" s="10">
        <f t="shared" ref="M392:M405" si="41">F392</f>
        <v>0</v>
      </c>
      <c r="N392" s="10"/>
      <c r="O392" s="11" t="s">
        <v>36</v>
      </c>
      <c r="P392" s="11" t="s">
        <v>36</v>
      </c>
      <c r="Q392" s="11" t="s">
        <v>36</v>
      </c>
      <c r="R392" s="11" t="s">
        <v>36</v>
      </c>
      <c r="S392" s="11" t="s">
        <v>36</v>
      </c>
      <c r="T392" s="11" t="s">
        <v>36</v>
      </c>
      <c r="U392" s="11" t="s">
        <v>36</v>
      </c>
      <c r="V392" s="11" t="s">
        <v>36</v>
      </c>
      <c r="W392" s="11">
        <f t="shared" si="40"/>
        <v>0</v>
      </c>
      <c r="X392" s="11" t="s">
        <v>36</v>
      </c>
    </row>
    <row r="393" spans="1:24" x14ac:dyDescent="0.75">
      <c r="A393" t="s">
        <v>31</v>
      </c>
      <c r="B393" t="s">
        <v>59</v>
      </c>
      <c r="C393" s="8">
        <v>5101</v>
      </c>
      <c r="D393" s="3" t="s">
        <v>39</v>
      </c>
      <c r="E393" s="3" t="str">
        <f t="shared" si="39"/>
        <v>CMG 5101  Level 4</v>
      </c>
      <c r="F393" s="9" cm="1">
        <f t="array" ref="F393">SUMPRODUCT(('[1]CMG Matrix 2023.07.01'!$A$4:$A$703=$B$1)*('[1]CMG Matrix 2023.07.01'!$D$4:$D$703=$C393)*('[1]CMG Matrix 2023.07.01'!$M$3:$P$3=$D393)*('[1]CMG Matrix 2023.07.01'!$M$4:$P$703))</f>
        <v>13997.09</v>
      </c>
      <c r="G393" t="s">
        <v>34</v>
      </c>
      <c r="H393" t="s">
        <v>35</v>
      </c>
      <c r="I393" s="10">
        <f t="shared" si="37"/>
        <v>13017.2937</v>
      </c>
      <c r="J393" s="10">
        <f t="shared" si="38"/>
        <v>13997.09</v>
      </c>
      <c r="K393" s="10">
        <f t="shared" ref="K393:K405" si="42">F393</f>
        <v>13997.09</v>
      </c>
      <c r="L393" s="11" t="s">
        <v>36</v>
      </c>
      <c r="M393" s="10">
        <f t="shared" si="41"/>
        <v>13997.09</v>
      </c>
      <c r="N393" s="10"/>
      <c r="O393" s="11" t="s">
        <v>36</v>
      </c>
      <c r="P393" s="11" t="s">
        <v>36</v>
      </c>
      <c r="Q393" s="11" t="s">
        <v>36</v>
      </c>
      <c r="R393" s="11" t="s">
        <v>36</v>
      </c>
      <c r="S393" s="11" t="s">
        <v>36</v>
      </c>
      <c r="T393" s="11" t="s">
        <v>36</v>
      </c>
      <c r="U393" s="11" t="s">
        <v>36</v>
      </c>
      <c r="V393" s="11" t="s">
        <v>36</v>
      </c>
      <c r="W393" s="11">
        <f t="shared" si="40"/>
        <v>13017.2937</v>
      </c>
      <c r="X393" s="11" t="s">
        <v>36</v>
      </c>
    </row>
    <row r="394" spans="1:24" x14ac:dyDescent="0.75">
      <c r="A394" t="s">
        <v>31</v>
      </c>
      <c r="B394" t="s">
        <v>59</v>
      </c>
      <c r="C394" s="8">
        <v>5102</v>
      </c>
      <c r="D394" s="3" t="s">
        <v>33</v>
      </c>
      <c r="E394" s="3" t="str">
        <f t="shared" si="39"/>
        <v>CMG 5102  Level 1</v>
      </c>
      <c r="F394" s="9" cm="1">
        <f t="array" ref="F394">SUMPRODUCT(('[1]CMG Matrix 2023.07.01'!$A$4:$A$703=$B$1)*('[1]CMG Matrix 2023.07.01'!$D$4:$D$703=$C394)*('[1]CMG Matrix 2023.07.01'!$M$3:$P$3=$D394)*('[1]CMG Matrix 2023.07.01'!$M$4:$P$703))</f>
        <v>0</v>
      </c>
      <c r="G394" t="s">
        <v>34</v>
      </c>
      <c r="H394" t="s">
        <v>35</v>
      </c>
      <c r="I394" s="10">
        <f t="shared" si="37"/>
        <v>0</v>
      </c>
      <c r="J394" s="10">
        <f t="shared" si="38"/>
        <v>0</v>
      </c>
      <c r="K394" s="10">
        <f t="shared" si="42"/>
        <v>0</v>
      </c>
      <c r="L394" s="11" t="s">
        <v>36</v>
      </c>
      <c r="M394" s="10">
        <f t="shared" si="41"/>
        <v>0</v>
      </c>
      <c r="N394" s="10"/>
      <c r="O394" s="11" t="s">
        <v>36</v>
      </c>
      <c r="P394" s="11" t="s">
        <v>36</v>
      </c>
      <c r="Q394" s="11" t="s">
        <v>36</v>
      </c>
      <c r="R394" s="11" t="s">
        <v>36</v>
      </c>
      <c r="S394" s="11" t="s">
        <v>36</v>
      </c>
      <c r="T394" s="11" t="s">
        <v>36</v>
      </c>
      <c r="U394" s="11" t="s">
        <v>36</v>
      </c>
      <c r="V394" s="11" t="s">
        <v>36</v>
      </c>
      <c r="W394" s="11">
        <f t="shared" si="40"/>
        <v>0</v>
      </c>
      <c r="X394" s="11" t="s">
        <v>36</v>
      </c>
    </row>
    <row r="395" spans="1:24" x14ac:dyDescent="0.75">
      <c r="A395" t="s">
        <v>31</v>
      </c>
      <c r="B395" t="s">
        <v>59</v>
      </c>
      <c r="C395" s="8">
        <v>5102</v>
      </c>
      <c r="D395" s="3" t="s">
        <v>37</v>
      </c>
      <c r="E395" s="3" t="str">
        <f t="shared" si="39"/>
        <v>CMG 5102  Level 2</v>
      </c>
      <c r="F395" s="9" cm="1">
        <f t="array" ref="F395">SUMPRODUCT(('[1]CMG Matrix 2023.07.01'!$A$4:$A$703=$B$1)*('[1]CMG Matrix 2023.07.01'!$D$4:$D$703=$C395)*('[1]CMG Matrix 2023.07.01'!$M$3:$P$3=$D395)*('[1]CMG Matrix 2023.07.01'!$M$4:$P$703))</f>
        <v>0</v>
      </c>
      <c r="G395" t="s">
        <v>34</v>
      </c>
      <c r="H395" t="s">
        <v>35</v>
      </c>
      <c r="I395" s="10">
        <f t="shared" si="37"/>
        <v>0</v>
      </c>
      <c r="J395" s="10">
        <f t="shared" si="38"/>
        <v>0</v>
      </c>
      <c r="K395" s="10">
        <f t="shared" si="42"/>
        <v>0</v>
      </c>
      <c r="L395" s="11" t="s">
        <v>36</v>
      </c>
      <c r="M395" s="10">
        <f t="shared" si="41"/>
        <v>0</v>
      </c>
      <c r="N395" s="10"/>
      <c r="O395" s="11" t="s">
        <v>36</v>
      </c>
      <c r="P395" s="11" t="s">
        <v>36</v>
      </c>
      <c r="Q395" s="11" t="s">
        <v>36</v>
      </c>
      <c r="R395" s="11" t="s">
        <v>36</v>
      </c>
      <c r="S395" s="11" t="s">
        <v>36</v>
      </c>
      <c r="T395" s="11" t="s">
        <v>36</v>
      </c>
      <c r="U395" s="11" t="s">
        <v>36</v>
      </c>
      <c r="V395" s="11" t="s">
        <v>36</v>
      </c>
      <c r="W395" s="11">
        <f t="shared" si="40"/>
        <v>0</v>
      </c>
      <c r="X395" s="11" t="s">
        <v>36</v>
      </c>
    </row>
    <row r="396" spans="1:24" x14ac:dyDescent="0.75">
      <c r="A396" t="s">
        <v>31</v>
      </c>
      <c r="B396" t="s">
        <v>59</v>
      </c>
      <c r="C396" s="8">
        <v>5102</v>
      </c>
      <c r="D396" s="3" t="s">
        <v>38</v>
      </c>
      <c r="E396" s="3" t="str">
        <f t="shared" si="39"/>
        <v>CMG 5102  Level 3</v>
      </c>
      <c r="F396" s="9" cm="1">
        <f t="array" ref="F396">SUMPRODUCT(('[1]CMG Matrix 2023.07.01'!$A$4:$A$703=$B$1)*('[1]CMG Matrix 2023.07.01'!$D$4:$D$703=$C396)*('[1]CMG Matrix 2023.07.01'!$M$3:$P$3=$D396)*('[1]CMG Matrix 2023.07.01'!$M$4:$P$703))</f>
        <v>0</v>
      </c>
      <c r="G396" t="s">
        <v>34</v>
      </c>
      <c r="H396" t="s">
        <v>35</v>
      </c>
      <c r="I396" s="10">
        <f t="shared" si="37"/>
        <v>0</v>
      </c>
      <c r="J396" s="10">
        <f t="shared" si="38"/>
        <v>0</v>
      </c>
      <c r="K396" s="10">
        <f t="shared" si="42"/>
        <v>0</v>
      </c>
      <c r="L396" s="11" t="s">
        <v>36</v>
      </c>
      <c r="M396" s="10">
        <f t="shared" si="41"/>
        <v>0</v>
      </c>
      <c r="N396" s="10"/>
      <c r="O396" s="11" t="s">
        <v>36</v>
      </c>
      <c r="P396" s="11" t="s">
        <v>36</v>
      </c>
      <c r="Q396" s="11" t="s">
        <v>36</v>
      </c>
      <c r="R396" s="11" t="s">
        <v>36</v>
      </c>
      <c r="S396" s="11" t="s">
        <v>36</v>
      </c>
      <c r="T396" s="11" t="s">
        <v>36</v>
      </c>
      <c r="U396" s="11" t="s">
        <v>36</v>
      </c>
      <c r="V396" s="11" t="s">
        <v>36</v>
      </c>
      <c r="W396" s="11">
        <f t="shared" si="40"/>
        <v>0</v>
      </c>
      <c r="X396" s="11" t="s">
        <v>36</v>
      </c>
    </row>
    <row r="397" spans="1:24" x14ac:dyDescent="0.75">
      <c r="A397" t="s">
        <v>31</v>
      </c>
      <c r="B397" t="s">
        <v>59</v>
      </c>
      <c r="C397" s="8">
        <v>5102</v>
      </c>
      <c r="D397" s="3" t="s">
        <v>39</v>
      </c>
      <c r="E397" s="3" t="str">
        <f t="shared" si="39"/>
        <v>CMG 5102  Level 4</v>
      </c>
      <c r="F397" s="9" cm="1">
        <f t="array" ref="F397">SUMPRODUCT(('[1]CMG Matrix 2023.07.01'!$A$4:$A$703=$B$1)*('[1]CMG Matrix 2023.07.01'!$D$4:$D$703=$C397)*('[1]CMG Matrix 2023.07.01'!$M$3:$P$3=$D397)*('[1]CMG Matrix 2023.07.01'!$M$4:$P$703))</f>
        <v>33751.760000000002</v>
      </c>
      <c r="G397" t="s">
        <v>34</v>
      </c>
      <c r="H397" t="s">
        <v>35</v>
      </c>
      <c r="I397" s="10">
        <f t="shared" si="37"/>
        <v>31389.136800000004</v>
      </c>
      <c r="J397" s="10">
        <f t="shared" si="38"/>
        <v>33751.760000000002</v>
      </c>
      <c r="K397" s="10">
        <f t="shared" si="42"/>
        <v>33751.760000000002</v>
      </c>
      <c r="L397" s="11" t="s">
        <v>36</v>
      </c>
      <c r="M397" s="10">
        <f t="shared" si="41"/>
        <v>33751.760000000002</v>
      </c>
      <c r="N397" s="10"/>
      <c r="O397" s="11" t="s">
        <v>36</v>
      </c>
      <c r="P397" s="11" t="s">
        <v>36</v>
      </c>
      <c r="Q397" s="11" t="s">
        <v>36</v>
      </c>
      <c r="R397" s="11" t="s">
        <v>36</v>
      </c>
      <c r="S397" s="11" t="s">
        <v>36</v>
      </c>
      <c r="T397" s="11" t="s">
        <v>36</v>
      </c>
      <c r="U397" s="11" t="s">
        <v>36</v>
      </c>
      <c r="V397" s="11" t="s">
        <v>36</v>
      </c>
      <c r="W397" s="11">
        <f t="shared" si="40"/>
        <v>31389.136800000004</v>
      </c>
      <c r="X397" s="11" t="s">
        <v>36</v>
      </c>
    </row>
    <row r="398" spans="1:24" x14ac:dyDescent="0.75">
      <c r="A398" t="s">
        <v>31</v>
      </c>
      <c r="B398" t="s">
        <v>59</v>
      </c>
      <c r="C398" s="8">
        <v>5103</v>
      </c>
      <c r="D398" s="3" t="s">
        <v>33</v>
      </c>
      <c r="E398" s="3" t="str">
        <f t="shared" si="39"/>
        <v>CMG 5103  Level 1</v>
      </c>
      <c r="F398" s="9" cm="1">
        <f t="array" ref="F398">SUMPRODUCT(('[1]CMG Matrix 2023.07.01'!$A$4:$A$703=$B$1)*('[1]CMG Matrix 2023.07.01'!$D$4:$D$703=$C398)*('[1]CMG Matrix 2023.07.01'!$M$3:$P$3=$D398)*('[1]CMG Matrix 2023.07.01'!$M$4:$P$703))</f>
        <v>0</v>
      </c>
      <c r="G398" t="s">
        <v>34</v>
      </c>
      <c r="H398" t="s">
        <v>35</v>
      </c>
      <c r="I398" s="10">
        <f t="shared" si="37"/>
        <v>0</v>
      </c>
      <c r="J398" s="10">
        <f t="shared" si="38"/>
        <v>0</v>
      </c>
      <c r="K398" s="10">
        <f t="shared" si="42"/>
        <v>0</v>
      </c>
      <c r="L398" s="11" t="s">
        <v>36</v>
      </c>
      <c r="M398" s="10">
        <f t="shared" si="41"/>
        <v>0</v>
      </c>
      <c r="N398" s="10"/>
      <c r="O398" s="11" t="s">
        <v>36</v>
      </c>
      <c r="P398" s="11" t="s">
        <v>36</v>
      </c>
      <c r="Q398" s="11" t="s">
        <v>36</v>
      </c>
      <c r="R398" s="11" t="s">
        <v>36</v>
      </c>
      <c r="S398" s="11" t="s">
        <v>36</v>
      </c>
      <c r="T398" s="11" t="s">
        <v>36</v>
      </c>
      <c r="U398" s="11" t="s">
        <v>36</v>
      </c>
      <c r="V398" s="11" t="s">
        <v>36</v>
      </c>
      <c r="W398" s="11">
        <f t="shared" si="40"/>
        <v>0</v>
      </c>
      <c r="X398" s="11" t="s">
        <v>36</v>
      </c>
    </row>
    <row r="399" spans="1:24" x14ac:dyDescent="0.75">
      <c r="A399" t="s">
        <v>31</v>
      </c>
      <c r="B399" t="s">
        <v>59</v>
      </c>
      <c r="C399" s="8">
        <v>5103</v>
      </c>
      <c r="D399" s="3" t="s">
        <v>37</v>
      </c>
      <c r="E399" s="3" t="str">
        <f t="shared" si="39"/>
        <v>CMG 5103  Level 2</v>
      </c>
      <c r="F399" s="9" cm="1">
        <f t="array" ref="F399">SUMPRODUCT(('[1]CMG Matrix 2023.07.01'!$A$4:$A$703=$B$1)*('[1]CMG Matrix 2023.07.01'!$D$4:$D$703=$C399)*('[1]CMG Matrix 2023.07.01'!$M$3:$P$3=$D399)*('[1]CMG Matrix 2023.07.01'!$M$4:$P$703))</f>
        <v>0</v>
      </c>
      <c r="G399" t="s">
        <v>34</v>
      </c>
      <c r="H399" t="s">
        <v>35</v>
      </c>
      <c r="I399" s="10">
        <f t="shared" si="37"/>
        <v>0</v>
      </c>
      <c r="J399" s="10">
        <f t="shared" si="38"/>
        <v>0</v>
      </c>
      <c r="K399" s="10">
        <f t="shared" si="42"/>
        <v>0</v>
      </c>
      <c r="L399" s="11" t="s">
        <v>36</v>
      </c>
      <c r="M399" s="10">
        <f t="shared" si="41"/>
        <v>0</v>
      </c>
      <c r="N399" s="10"/>
      <c r="O399" s="11" t="s">
        <v>36</v>
      </c>
      <c r="P399" s="11" t="s">
        <v>36</v>
      </c>
      <c r="Q399" s="11" t="s">
        <v>36</v>
      </c>
      <c r="R399" s="11" t="s">
        <v>36</v>
      </c>
      <c r="S399" s="11" t="s">
        <v>36</v>
      </c>
      <c r="T399" s="11" t="s">
        <v>36</v>
      </c>
      <c r="U399" s="11" t="s">
        <v>36</v>
      </c>
      <c r="V399" s="11" t="s">
        <v>36</v>
      </c>
      <c r="W399" s="11">
        <f t="shared" si="40"/>
        <v>0</v>
      </c>
      <c r="X399" s="11" t="s">
        <v>36</v>
      </c>
    </row>
    <row r="400" spans="1:24" x14ac:dyDescent="0.75">
      <c r="A400" t="s">
        <v>31</v>
      </c>
      <c r="B400" t="s">
        <v>59</v>
      </c>
      <c r="C400" s="8">
        <v>5103</v>
      </c>
      <c r="D400" s="3" t="s">
        <v>38</v>
      </c>
      <c r="E400" s="3" t="str">
        <f t="shared" si="39"/>
        <v>CMG 5103  Level 3</v>
      </c>
      <c r="F400" s="9" cm="1">
        <f t="array" ref="F400">SUMPRODUCT(('[1]CMG Matrix 2023.07.01'!$A$4:$A$703=$B$1)*('[1]CMG Matrix 2023.07.01'!$D$4:$D$703=$C400)*('[1]CMG Matrix 2023.07.01'!$M$3:$P$3=$D400)*('[1]CMG Matrix 2023.07.01'!$M$4:$P$703))</f>
        <v>0</v>
      </c>
      <c r="G400" t="s">
        <v>34</v>
      </c>
      <c r="H400" t="s">
        <v>35</v>
      </c>
      <c r="I400" s="10">
        <f t="shared" si="37"/>
        <v>0</v>
      </c>
      <c r="J400" s="10">
        <f t="shared" si="38"/>
        <v>0</v>
      </c>
      <c r="K400" s="10">
        <f t="shared" si="42"/>
        <v>0</v>
      </c>
      <c r="L400" s="11" t="s">
        <v>36</v>
      </c>
      <c r="M400" s="10">
        <f t="shared" si="41"/>
        <v>0</v>
      </c>
      <c r="N400" s="10"/>
      <c r="O400" s="11" t="s">
        <v>36</v>
      </c>
      <c r="P400" s="11" t="s">
        <v>36</v>
      </c>
      <c r="Q400" s="11" t="s">
        <v>36</v>
      </c>
      <c r="R400" s="11" t="s">
        <v>36</v>
      </c>
      <c r="S400" s="11" t="s">
        <v>36</v>
      </c>
      <c r="T400" s="11" t="s">
        <v>36</v>
      </c>
      <c r="U400" s="11" t="s">
        <v>36</v>
      </c>
      <c r="V400" s="11" t="s">
        <v>36</v>
      </c>
      <c r="W400" s="11">
        <f t="shared" si="40"/>
        <v>0</v>
      </c>
      <c r="X400" s="11" t="s">
        <v>36</v>
      </c>
    </row>
    <row r="401" spans="1:24" x14ac:dyDescent="0.75">
      <c r="A401" t="s">
        <v>31</v>
      </c>
      <c r="B401" t="s">
        <v>59</v>
      </c>
      <c r="C401" s="8">
        <v>5103</v>
      </c>
      <c r="D401" s="3" t="s">
        <v>39</v>
      </c>
      <c r="E401" s="3" t="str">
        <f t="shared" si="39"/>
        <v>CMG 5103  Level 4</v>
      </c>
      <c r="F401" s="9" cm="1">
        <f t="array" ref="F401">SUMPRODUCT(('[1]CMG Matrix 2023.07.01'!$A$4:$A$703=$B$1)*('[1]CMG Matrix 2023.07.01'!$D$4:$D$703=$C401)*('[1]CMG Matrix 2023.07.01'!$M$3:$P$3=$D401)*('[1]CMG Matrix 2023.07.01'!$M$4:$P$703))</f>
        <v>15836.06</v>
      </c>
      <c r="G401" t="s">
        <v>34</v>
      </c>
      <c r="H401" t="s">
        <v>35</v>
      </c>
      <c r="I401" s="10">
        <f t="shared" si="37"/>
        <v>14727.5358</v>
      </c>
      <c r="J401" s="10">
        <f t="shared" si="38"/>
        <v>15836.06</v>
      </c>
      <c r="K401" s="10">
        <f t="shared" si="42"/>
        <v>15836.06</v>
      </c>
      <c r="L401" s="11" t="s">
        <v>36</v>
      </c>
      <c r="M401" s="10">
        <f t="shared" si="41"/>
        <v>15836.06</v>
      </c>
      <c r="N401" s="10"/>
      <c r="O401" s="11" t="s">
        <v>36</v>
      </c>
      <c r="P401" s="11" t="s">
        <v>36</v>
      </c>
      <c r="Q401" s="11" t="s">
        <v>36</v>
      </c>
      <c r="R401" s="11" t="s">
        <v>36</v>
      </c>
      <c r="S401" s="11" t="s">
        <v>36</v>
      </c>
      <c r="T401" s="11" t="s">
        <v>36</v>
      </c>
      <c r="U401" s="11" t="s">
        <v>36</v>
      </c>
      <c r="V401" s="11" t="s">
        <v>36</v>
      </c>
      <c r="W401" s="11">
        <f t="shared" si="40"/>
        <v>14727.5358</v>
      </c>
      <c r="X401" s="11" t="s">
        <v>36</v>
      </c>
    </row>
    <row r="402" spans="1:24" x14ac:dyDescent="0.75">
      <c r="A402" t="s">
        <v>31</v>
      </c>
      <c r="B402" t="s">
        <v>59</v>
      </c>
      <c r="C402" s="8">
        <v>5104</v>
      </c>
      <c r="D402" s="3" t="s">
        <v>33</v>
      </c>
      <c r="E402" s="3" t="str">
        <f t="shared" si="39"/>
        <v>CMG 5104  Level 1</v>
      </c>
      <c r="F402" s="9" cm="1">
        <f t="array" ref="F402">SUMPRODUCT(('[1]CMG Matrix 2023.07.01'!$A$4:$A$703=$B$1)*('[1]CMG Matrix 2023.07.01'!$D$4:$D$703=$C402)*('[1]CMG Matrix 2023.07.01'!$M$3:$P$3=$D402)*('[1]CMG Matrix 2023.07.01'!$M$4:$P$703))</f>
        <v>0</v>
      </c>
      <c r="G402" t="s">
        <v>34</v>
      </c>
      <c r="H402" t="s">
        <v>35</v>
      </c>
      <c r="I402" s="10">
        <f t="shared" si="37"/>
        <v>0</v>
      </c>
      <c r="J402" s="10">
        <f t="shared" si="38"/>
        <v>0</v>
      </c>
      <c r="K402" s="10">
        <f t="shared" si="42"/>
        <v>0</v>
      </c>
      <c r="L402" s="11" t="s">
        <v>36</v>
      </c>
      <c r="M402" s="10">
        <f t="shared" si="41"/>
        <v>0</v>
      </c>
      <c r="N402" s="10"/>
      <c r="O402" s="11" t="s">
        <v>36</v>
      </c>
      <c r="P402" s="11" t="s">
        <v>36</v>
      </c>
      <c r="Q402" s="11" t="s">
        <v>36</v>
      </c>
      <c r="R402" s="11" t="s">
        <v>36</v>
      </c>
      <c r="S402" s="11" t="s">
        <v>36</v>
      </c>
      <c r="T402" s="11" t="s">
        <v>36</v>
      </c>
      <c r="U402" s="11" t="s">
        <v>36</v>
      </c>
      <c r="V402" s="11" t="s">
        <v>36</v>
      </c>
      <c r="W402" s="11">
        <f t="shared" si="40"/>
        <v>0</v>
      </c>
      <c r="X402" s="11" t="s">
        <v>36</v>
      </c>
    </row>
    <row r="403" spans="1:24" x14ac:dyDescent="0.75">
      <c r="A403" t="s">
        <v>31</v>
      </c>
      <c r="B403" t="s">
        <v>59</v>
      </c>
      <c r="C403" s="8">
        <v>5104</v>
      </c>
      <c r="D403" s="3" t="s">
        <v>37</v>
      </c>
      <c r="E403" s="3" t="str">
        <f t="shared" si="39"/>
        <v>CMG 5104  Level 2</v>
      </c>
      <c r="F403" s="9" cm="1">
        <f t="array" ref="F403">SUMPRODUCT(('[1]CMG Matrix 2023.07.01'!$A$4:$A$703=$B$1)*('[1]CMG Matrix 2023.07.01'!$D$4:$D$703=$C403)*('[1]CMG Matrix 2023.07.01'!$M$3:$P$3=$D403)*('[1]CMG Matrix 2023.07.01'!$M$4:$P$703))</f>
        <v>0</v>
      </c>
      <c r="G403" t="s">
        <v>34</v>
      </c>
      <c r="H403" t="s">
        <v>35</v>
      </c>
      <c r="I403" s="10">
        <f t="shared" si="37"/>
        <v>0</v>
      </c>
      <c r="J403" s="10">
        <f t="shared" si="38"/>
        <v>0</v>
      </c>
      <c r="K403" s="10">
        <f t="shared" si="42"/>
        <v>0</v>
      </c>
      <c r="L403" s="11" t="s">
        <v>36</v>
      </c>
      <c r="M403" s="10">
        <f t="shared" si="41"/>
        <v>0</v>
      </c>
      <c r="N403" s="10"/>
      <c r="O403" s="11" t="s">
        <v>36</v>
      </c>
      <c r="P403" s="11" t="s">
        <v>36</v>
      </c>
      <c r="Q403" s="11" t="s">
        <v>36</v>
      </c>
      <c r="R403" s="11" t="s">
        <v>36</v>
      </c>
      <c r="S403" s="11" t="s">
        <v>36</v>
      </c>
      <c r="T403" s="11" t="s">
        <v>36</v>
      </c>
      <c r="U403" s="11" t="s">
        <v>36</v>
      </c>
      <c r="V403" s="11" t="s">
        <v>36</v>
      </c>
      <c r="W403" s="11">
        <f t="shared" si="40"/>
        <v>0</v>
      </c>
      <c r="X403" s="11" t="s">
        <v>36</v>
      </c>
    </row>
    <row r="404" spans="1:24" x14ac:dyDescent="0.75">
      <c r="A404" t="s">
        <v>31</v>
      </c>
      <c r="B404" t="s">
        <v>59</v>
      </c>
      <c r="C404" s="8">
        <v>5104</v>
      </c>
      <c r="D404" s="3" t="s">
        <v>38</v>
      </c>
      <c r="E404" s="3" t="str">
        <f t="shared" si="39"/>
        <v>CMG 5104  Level 3</v>
      </c>
      <c r="F404" s="9" cm="1">
        <f t="array" ref="F404">SUMPRODUCT(('[1]CMG Matrix 2023.07.01'!$A$4:$A$703=$B$1)*('[1]CMG Matrix 2023.07.01'!$D$4:$D$703=$C404)*('[1]CMG Matrix 2023.07.01'!$M$3:$P$3=$D404)*('[1]CMG Matrix 2023.07.01'!$M$4:$P$703))</f>
        <v>0</v>
      </c>
      <c r="G404" t="s">
        <v>34</v>
      </c>
      <c r="H404" t="s">
        <v>35</v>
      </c>
      <c r="I404" s="10">
        <f t="shared" si="37"/>
        <v>0</v>
      </c>
      <c r="J404" s="10">
        <f t="shared" si="38"/>
        <v>0</v>
      </c>
      <c r="K404" s="10">
        <f t="shared" si="42"/>
        <v>0</v>
      </c>
      <c r="L404" s="11" t="s">
        <v>36</v>
      </c>
      <c r="M404" s="10">
        <f t="shared" si="41"/>
        <v>0</v>
      </c>
      <c r="N404" s="10"/>
      <c r="O404" s="11" t="s">
        <v>36</v>
      </c>
      <c r="P404" s="11" t="s">
        <v>36</v>
      </c>
      <c r="Q404" s="11" t="s">
        <v>36</v>
      </c>
      <c r="R404" s="11" t="s">
        <v>36</v>
      </c>
      <c r="S404" s="11" t="s">
        <v>36</v>
      </c>
      <c r="T404" s="11" t="s">
        <v>36</v>
      </c>
      <c r="U404" s="11" t="s">
        <v>36</v>
      </c>
      <c r="V404" s="11" t="s">
        <v>36</v>
      </c>
      <c r="W404" s="11">
        <f t="shared" si="40"/>
        <v>0</v>
      </c>
      <c r="X404" s="11" t="s">
        <v>36</v>
      </c>
    </row>
    <row r="405" spans="1:24" x14ac:dyDescent="0.75">
      <c r="A405" t="s">
        <v>31</v>
      </c>
      <c r="B405" t="s">
        <v>59</v>
      </c>
      <c r="C405" s="8">
        <v>5104</v>
      </c>
      <c r="D405" s="3" t="s">
        <v>39</v>
      </c>
      <c r="E405" s="3" t="str">
        <f t="shared" si="39"/>
        <v>CMG 5104  Level 4</v>
      </c>
      <c r="F405" s="9" cm="1">
        <f t="array" ref="F405">SUMPRODUCT(('[1]CMG Matrix 2023.07.01'!$A$4:$A$703=$B$1)*('[1]CMG Matrix 2023.07.01'!$D$4:$D$703=$C405)*('[1]CMG Matrix 2023.07.01'!$M$3:$P$3=$D405)*('[1]CMG Matrix 2023.07.01'!$M$4:$P$703))</f>
        <v>42291.17</v>
      </c>
      <c r="G405" t="s">
        <v>34</v>
      </c>
      <c r="H405" t="s">
        <v>35</v>
      </c>
      <c r="I405" s="10">
        <f t="shared" si="37"/>
        <v>39330.788099999998</v>
      </c>
      <c r="J405" s="10">
        <f t="shared" si="38"/>
        <v>42291.17</v>
      </c>
      <c r="K405" s="10">
        <f t="shared" si="42"/>
        <v>42291.17</v>
      </c>
      <c r="L405" s="11" t="s">
        <v>36</v>
      </c>
      <c r="M405" s="10">
        <f t="shared" si="41"/>
        <v>42291.17</v>
      </c>
      <c r="N405" s="10"/>
      <c r="O405" s="11" t="s">
        <v>36</v>
      </c>
      <c r="P405" s="11" t="s">
        <v>36</v>
      </c>
      <c r="Q405" s="11" t="s">
        <v>36</v>
      </c>
      <c r="R405" s="11" t="s">
        <v>36</v>
      </c>
      <c r="S405" s="11" t="s">
        <v>36</v>
      </c>
      <c r="T405" s="11" t="s">
        <v>36</v>
      </c>
      <c r="U405" s="11" t="s">
        <v>36</v>
      </c>
      <c r="V405" s="11" t="s">
        <v>36</v>
      </c>
      <c r="W405" s="11">
        <f t="shared" si="40"/>
        <v>39330.788099999998</v>
      </c>
      <c r="X405" s="11" t="s">
        <v>36</v>
      </c>
    </row>
    <row r="406" spans="1:24" x14ac:dyDescent="0.75">
      <c r="A406" t="s">
        <v>31</v>
      </c>
      <c r="B406" t="s">
        <v>60</v>
      </c>
      <c r="E406" s="3" t="s">
        <v>61</v>
      </c>
      <c r="G406" s="3" t="s">
        <v>62</v>
      </c>
      <c r="H406" s="3" t="s">
        <v>62</v>
      </c>
      <c r="I406" s="3" t="s">
        <v>62</v>
      </c>
      <c r="J406" s="3" t="s">
        <v>62</v>
      </c>
      <c r="K406" s="3" t="s">
        <v>62</v>
      </c>
      <c r="L406" s="3" t="s">
        <v>62</v>
      </c>
      <c r="M406" s="3" t="s">
        <v>62</v>
      </c>
      <c r="N406" s="3" t="s">
        <v>62</v>
      </c>
      <c r="O406" s="3" t="s">
        <v>62</v>
      </c>
      <c r="P406" s="3" t="s">
        <v>62</v>
      </c>
      <c r="Q406" s="3" t="s">
        <v>62</v>
      </c>
      <c r="R406" s="3" t="s">
        <v>62</v>
      </c>
      <c r="S406" s="3" t="s">
        <v>62</v>
      </c>
      <c r="T406" s="3" t="s">
        <v>62</v>
      </c>
      <c r="U406" s="3" t="s">
        <v>62</v>
      </c>
      <c r="V406" s="3" t="s">
        <v>62</v>
      </c>
      <c r="W406" s="3" t="s">
        <v>62</v>
      </c>
      <c r="X406" s="3" t="s">
        <v>62</v>
      </c>
    </row>
    <row r="407" spans="1:24" x14ac:dyDescent="0.75">
      <c r="A407" t="s">
        <v>31</v>
      </c>
      <c r="B407" t="s">
        <v>63</v>
      </c>
      <c r="E407" s="3" t="s">
        <v>61</v>
      </c>
      <c r="G407" s="3" t="s">
        <v>62</v>
      </c>
      <c r="H407" s="3" t="s">
        <v>62</v>
      </c>
      <c r="I407" s="3" t="s">
        <v>62</v>
      </c>
      <c r="J407" s="3" t="s">
        <v>62</v>
      </c>
      <c r="K407" s="3" t="s">
        <v>62</v>
      </c>
      <c r="L407" s="3" t="s">
        <v>62</v>
      </c>
      <c r="M407" s="3" t="s">
        <v>62</v>
      </c>
      <c r="N407" s="3" t="s">
        <v>62</v>
      </c>
      <c r="O407" s="3" t="s">
        <v>62</v>
      </c>
      <c r="P407" s="3" t="s">
        <v>62</v>
      </c>
      <c r="Q407" s="3" t="s">
        <v>62</v>
      </c>
      <c r="R407" s="3" t="s">
        <v>62</v>
      </c>
      <c r="S407" s="3" t="s">
        <v>62</v>
      </c>
      <c r="T407" s="3" t="s">
        <v>62</v>
      </c>
      <c r="U407" s="3" t="s">
        <v>62</v>
      </c>
      <c r="V407" s="3" t="s">
        <v>62</v>
      </c>
      <c r="W407" s="3" t="s">
        <v>62</v>
      </c>
      <c r="X407" s="3" t="s">
        <v>62</v>
      </c>
    </row>
    <row r="408" spans="1:24" x14ac:dyDescent="0.75">
      <c r="A408" t="s">
        <v>31</v>
      </c>
      <c r="B408" t="s">
        <v>64</v>
      </c>
      <c r="E408" s="3" t="s">
        <v>61</v>
      </c>
      <c r="G408" s="3" t="s">
        <v>62</v>
      </c>
      <c r="H408" s="3" t="s">
        <v>62</v>
      </c>
      <c r="I408" s="3" t="s">
        <v>62</v>
      </c>
      <c r="J408" s="3" t="s">
        <v>62</v>
      </c>
      <c r="K408" s="3" t="s">
        <v>62</v>
      </c>
      <c r="L408" s="3" t="s">
        <v>62</v>
      </c>
      <c r="M408" s="3" t="s">
        <v>62</v>
      </c>
      <c r="N408" s="3" t="s">
        <v>62</v>
      </c>
      <c r="O408" s="3" t="s">
        <v>62</v>
      </c>
      <c r="P408" s="3" t="s">
        <v>62</v>
      </c>
      <c r="Q408" s="3" t="s">
        <v>62</v>
      </c>
      <c r="R408" s="3" t="s">
        <v>62</v>
      </c>
      <c r="S408" s="3" t="s">
        <v>62</v>
      </c>
      <c r="T408" s="3" t="s">
        <v>62</v>
      </c>
      <c r="U408" s="3" t="s">
        <v>62</v>
      </c>
      <c r="V408" s="3" t="s">
        <v>62</v>
      </c>
      <c r="W408" s="3" t="s">
        <v>62</v>
      </c>
      <c r="X408" s="3" t="s">
        <v>62</v>
      </c>
    </row>
    <row r="409" spans="1:24" x14ac:dyDescent="0.75">
      <c r="A409" t="s">
        <v>31</v>
      </c>
      <c r="B409" t="s">
        <v>65</v>
      </c>
      <c r="E409" s="3" t="s">
        <v>61</v>
      </c>
      <c r="G409" s="3" t="s">
        <v>62</v>
      </c>
      <c r="H409" s="3" t="s">
        <v>62</v>
      </c>
      <c r="I409" s="3" t="s">
        <v>62</v>
      </c>
      <c r="J409" s="3" t="s">
        <v>62</v>
      </c>
      <c r="K409" s="3" t="s">
        <v>62</v>
      </c>
      <c r="L409" s="3" t="s">
        <v>62</v>
      </c>
      <c r="M409" s="3" t="s">
        <v>62</v>
      </c>
      <c r="N409" s="3" t="s">
        <v>62</v>
      </c>
      <c r="O409" s="3" t="s">
        <v>62</v>
      </c>
      <c r="P409" s="3" t="s">
        <v>62</v>
      </c>
      <c r="Q409" s="3" t="s">
        <v>62</v>
      </c>
      <c r="R409" s="3" t="s">
        <v>62</v>
      </c>
      <c r="S409" s="3" t="s">
        <v>62</v>
      </c>
      <c r="T409" s="3" t="s">
        <v>62</v>
      </c>
      <c r="U409" s="3" t="s">
        <v>62</v>
      </c>
      <c r="V409" s="3" t="s">
        <v>62</v>
      </c>
      <c r="W409" s="3" t="s">
        <v>62</v>
      </c>
      <c r="X409" s="3" t="s">
        <v>62</v>
      </c>
    </row>
    <row r="410" spans="1:24" x14ac:dyDescent="0.75">
      <c r="A410" t="s">
        <v>31</v>
      </c>
      <c r="B410" t="s">
        <v>66</v>
      </c>
      <c r="E410" s="3" t="s">
        <v>61</v>
      </c>
      <c r="G410" s="3" t="s">
        <v>62</v>
      </c>
      <c r="H410" s="3" t="s">
        <v>62</v>
      </c>
      <c r="I410" s="3" t="s">
        <v>62</v>
      </c>
      <c r="J410" s="3" t="s">
        <v>62</v>
      </c>
      <c r="K410" s="3" t="s">
        <v>62</v>
      </c>
      <c r="L410" s="3" t="s">
        <v>62</v>
      </c>
      <c r="M410" s="3" t="s">
        <v>62</v>
      </c>
      <c r="N410" s="3" t="s">
        <v>62</v>
      </c>
      <c r="O410" s="3" t="s">
        <v>62</v>
      </c>
      <c r="P410" s="3" t="s">
        <v>62</v>
      </c>
      <c r="Q410" s="3" t="s">
        <v>62</v>
      </c>
      <c r="R410" s="3" t="s">
        <v>62</v>
      </c>
      <c r="S410" s="3" t="s">
        <v>62</v>
      </c>
      <c r="T410" s="3" t="s">
        <v>62</v>
      </c>
      <c r="U410" s="3" t="s">
        <v>62</v>
      </c>
      <c r="V410" s="3" t="s">
        <v>62</v>
      </c>
      <c r="W410" s="3" t="s">
        <v>62</v>
      </c>
      <c r="X410" s="3" t="s">
        <v>62</v>
      </c>
    </row>
    <row r="411" spans="1:24" x14ac:dyDescent="0.75">
      <c r="A411" t="s">
        <v>31</v>
      </c>
      <c r="B411" t="s">
        <v>67</v>
      </c>
      <c r="E411" s="3" t="s">
        <v>61</v>
      </c>
      <c r="G411" s="3" t="s">
        <v>62</v>
      </c>
      <c r="H411" s="3" t="s">
        <v>62</v>
      </c>
      <c r="I411" s="3" t="s">
        <v>62</v>
      </c>
      <c r="J411" s="3" t="s">
        <v>62</v>
      </c>
      <c r="K411" s="3" t="s">
        <v>62</v>
      </c>
      <c r="L411" s="3" t="s">
        <v>62</v>
      </c>
      <c r="M411" s="3" t="s">
        <v>62</v>
      </c>
      <c r="N411" s="3" t="s">
        <v>62</v>
      </c>
      <c r="O411" s="3" t="s">
        <v>62</v>
      </c>
      <c r="P411" s="3" t="s">
        <v>62</v>
      </c>
      <c r="Q411" s="3" t="s">
        <v>62</v>
      </c>
      <c r="R411" s="3" t="s">
        <v>62</v>
      </c>
      <c r="S411" s="3" t="s">
        <v>62</v>
      </c>
      <c r="T411" s="3" t="s">
        <v>62</v>
      </c>
      <c r="U411" s="3" t="s">
        <v>62</v>
      </c>
      <c r="V411" s="3" t="s">
        <v>62</v>
      </c>
      <c r="W411" s="3" t="s">
        <v>62</v>
      </c>
      <c r="X411" s="3" t="s">
        <v>62</v>
      </c>
    </row>
    <row r="412" spans="1:24" x14ac:dyDescent="0.75">
      <c r="A412" t="s">
        <v>31</v>
      </c>
      <c r="B412" t="s">
        <v>68</v>
      </c>
      <c r="E412" s="3" t="s">
        <v>61</v>
      </c>
      <c r="G412" s="3" t="s">
        <v>62</v>
      </c>
      <c r="H412" s="3" t="s">
        <v>62</v>
      </c>
      <c r="I412" s="3" t="s">
        <v>62</v>
      </c>
      <c r="J412" s="3" t="s">
        <v>62</v>
      </c>
      <c r="K412" s="3" t="s">
        <v>62</v>
      </c>
      <c r="L412" s="3" t="s">
        <v>62</v>
      </c>
      <c r="M412" s="3" t="s">
        <v>62</v>
      </c>
      <c r="N412" s="3" t="s">
        <v>62</v>
      </c>
      <c r="O412" s="3" t="s">
        <v>62</v>
      </c>
      <c r="P412" s="3" t="s">
        <v>62</v>
      </c>
      <c r="Q412" s="3" t="s">
        <v>62</v>
      </c>
      <c r="R412" s="3" t="s">
        <v>62</v>
      </c>
      <c r="S412" s="3" t="s">
        <v>62</v>
      </c>
      <c r="T412" s="3" t="s">
        <v>62</v>
      </c>
      <c r="U412" s="3" t="s">
        <v>62</v>
      </c>
      <c r="V412" s="3" t="s">
        <v>62</v>
      </c>
      <c r="W412" s="3" t="s">
        <v>62</v>
      </c>
      <c r="X412" s="3" t="s">
        <v>62</v>
      </c>
    </row>
    <row r="413" spans="1:24" x14ac:dyDescent="0.75">
      <c r="A413" t="s">
        <v>31</v>
      </c>
      <c r="B413" t="s">
        <v>69</v>
      </c>
      <c r="E413" s="3" t="s">
        <v>61</v>
      </c>
      <c r="G413" s="3" t="s">
        <v>62</v>
      </c>
      <c r="H413" s="3" t="s">
        <v>62</v>
      </c>
      <c r="I413" s="3" t="s">
        <v>62</v>
      </c>
      <c r="J413" s="3" t="s">
        <v>62</v>
      </c>
      <c r="K413" s="3" t="s">
        <v>62</v>
      </c>
      <c r="L413" s="3" t="s">
        <v>62</v>
      </c>
      <c r="M413" s="3" t="s">
        <v>62</v>
      </c>
      <c r="N413" s="3" t="s">
        <v>62</v>
      </c>
      <c r="O413" s="3" t="s">
        <v>62</v>
      </c>
      <c r="P413" s="3" t="s">
        <v>62</v>
      </c>
      <c r="Q413" s="3" t="s">
        <v>62</v>
      </c>
      <c r="R413" s="3" t="s">
        <v>62</v>
      </c>
      <c r="S413" s="3" t="s">
        <v>62</v>
      </c>
      <c r="T413" s="3" t="s">
        <v>62</v>
      </c>
      <c r="U413" s="3" t="s">
        <v>62</v>
      </c>
      <c r="V413" s="3" t="s">
        <v>62</v>
      </c>
      <c r="W413" s="3" t="s">
        <v>62</v>
      </c>
      <c r="X413" s="3" t="s">
        <v>62</v>
      </c>
    </row>
    <row r="414" spans="1:24" x14ac:dyDescent="0.75">
      <c r="A414" t="s">
        <v>31</v>
      </c>
      <c r="B414" t="s">
        <v>70</v>
      </c>
      <c r="E414" s="3" t="s">
        <v>61</v>
      </c>
      <c r="G414" s="3" t="s">
        <v>62</v>
      </c>
      <c r="H414" s="3" t="s">
        <v>62</v>
      </c>
      <c r="I414" s="3" t="s">
        <v>62</v>
      </c>
      <c r="J414" s="3" t="s">
        <v>62</v>
      </c>
      <c r="K414" s="3" t="s">
        <v>62</v>
      </c>
      <c r="L414" s="3" t="s">
        <v>62</v>
      </c>
      <c r="M414" s="3" t="s">
        <v>62</v>
      </c>
      <c r="N414" s="3" t="s">
        <v>62</v>
      </c>
      <c r="O414" s="3" t="s">
        <v>62</v>
      </c>
      <c r="P414" s="3" t="s">
        <v>62</v>
      </c>
      <c r="Q414" s="3" t="s">
        <v>62</v>
      </c>
      <c r="R414" s="3" t="s">
        <v>62</v>
      </c>
      <c r="S414" s="3" t="s">
        <v>62</v>
      </c>
      <c r="T414" s="3" t="s">
        <v>62</v>
      </c>
      <c r="U414" s="3" t="s">
        <v>62</v>
      </c>
      <c r="V414" s="3" t="s">
        <v>62</v>
      </c>
      <c r="W414" s="3" t="s">
        <v>62</v>
      </c>
      <c r="X414" s="3" t="s">
        <v>62</v>
      </c>
    </row>
    <row r="415" spans="1:24" x14ac:dyDescent="0.75">
      <c r="A415" t="s">
        <v>31</v>
      </c>
      <c r="B415" t="s">
        <v>71</v>
      </c>
      <c r="E415" s="3" t="s">
        <v>61</v>
      </c>
      <c r="G415" s="3" t="s">
        <v>62</v>
      </c>
      <c r="H415" s="3" t="s">
        <v>62</v>
      </c>
      <c r="I415" s="3" t="s">
        <v>62</v>
      </c>
      <c r="J415" s="3" t="s">
        <v>62</v>
      </c>
      <c r="K415" s="3" t="s">
        <v>62</v>
      </c>
      <c r="L415" s="3" t="s">
        <v>62</v>
      </c>
      <c r="M415" s="3" t="s">
        <v>62</v>
      </c>
      <c r="N415" s="3" t="s">
        <v>62</v>
      </c>
      <c r="O415" s="3" t="s">
        <v>62</v>
      </c>
      <c r="P415" s="3" t="s">
        <v>62</v>
      </c>
      <c r="Q415" s="3" t="s">
        <v>62</v>
      </c>
      <c r="R415" s="3" t="s">
        <v>62</v>
      </c>
      <c r="S415" s="3" t="s">
        <v>62</v>
      </c>
      <c r="T415" s="3" t="s">
        <v>62</v>
      </c>
      <c r="U415" s="3" t="s">
        <v>62</v>
      </c>
      <c r="V415" s="3" t="s">
        <v>62</v>
      </c>
      <c r="W415" s="3" t="s">
        <v>62</v>
      </c>
      <c r="X415" s="3" t="s">
        <v>62</v>
      </c>
    </row>
    <row r="416" spans="1:24" x14ac:dyDescent="0.75">
      <c r="A416" t="s">
        <v>31</v>
      </c>
      <c r="B416" t="s">
        <v>72</v>
      </c>
      <c r="E416" s="3" t="s">
        <v>61</v>
      </c>
      <c r="G416" s="3" t="s">
        <v>62</v>
      </c>
      <c r="H416" s="3" t="s">
        <v>62</v>
      </c>
      <c r="I416" s="3" t="s">
        <v>62</v>
      </c>
      <c r="J416" s="3" t="s">
        <v>62</v>
      </c>
      <c r="K416" s="3" t="s">
        <v>62</v>
      </c>
      <c r="L416" s="3" t="s">
        <v>62</v>
      </c>
      <c r="M416" s="3" t="s">
        <v>62</v>
      </c>
      <c r="N416" s="3" t="s">
        <v>62</v>
      </c>
      <c r="O416" s="3" t="s">
        <v>62</v>
      </c>
      <c r="P416" s="3" t="s">
        <v>62</v>
      </c>
      <c r="Q416" s="3" t="s">
        <v>62</v>
      </c>
      <c r="R416" s="3" t="s">
        <v>62</v>
      </c>
      <c r="S416" s="3" t="s">
        <v>62</v>
      </c>
      <c r="T416" s="3" t="s">
        <v>62</v>
      </c>
      <c r="U416" s="3" t="s">
        <v>62</v>
      </c>
      <c r="V416" s="3" t="s">
        <v>62</v>
      </c>
      <c r="W416" s="3" t="s">
        <v>62</v>
      </c>
      <c r="X416" s="3" t="s">
        <v>62</v>
      </c>
    </row>
    <row r="417" spans="1:24" x14ac:dyDescent="0.75">
      <c r="A417" t="s">
        <v>31</v>
      </c>
      <c r="B417" t="s">
        <v>73</v>
      </c>
      <c r="E417" s="3" t="s">
        <v>61</v>
      </c>
      <c r="G417" s="3" t="s">
        <v>62</v>
      </c>
      <c r="H417" s="3" t="s">
        <v>62</v>
      </c>
      <c r="I417" s="3" t="s">
        <v>62</v>
      </c>
      <c r="J417" s="3" t="s">
        <v>62</v>
      </c>
      <c r="K417" s="3" t="s">
        <v>62</v>
      </c>
      <c r="L417" s="3" t="s">
        <v>62</v>
      </c>
      <c r="M417" s="3" t="s">
        <v>62</v>
      </c>
      <c r="N417" s="3" t="s">
        <v>62</v>
      </c>
      <c r="O417" s="3" t="s">
        <v>62</v>
      </c>
      <c r="P417" s="3" t="s">
        <v>62</v>
      </c>
      <c r="Q417" s="3" t="s">
        <v>62</v>
      </c>
      <c r="R417" s="3" t="s">
        <v>62</v>
      </c>
      <c r="S417" s="3" t="s">
        <v>62</v>
      </c>
      <c r="T417" s="3" t="s">
        <v>62</v>
      </c>
      <c r="U417" s="3" t="s">
        <v>62</v>
      </c>
      <c r="V417" s="3" t="s">
        <v>62</v>
      </c>
      <c r="W417" s="3" t="s">
        <v>62</v>
      </c>
      <c r="X417" s="3" t="s">
        <v>62</v>
      </c>
    </row>
    <row r="418" spans="1:24" x14ac:dyDescent="0.75">
      <c r="A418" t="s">
        <v>31</v>
      </c>
      <c r="B418" t="s">
        <v>74</v>
      </c>
      <c r="E418" s="3" t="s">
        <v>61</v>
      </c>
      <c r="G418" s="3" t="s">
        <v>62</v>
      </c>
      <c r="H418" s="3" t="s">
        <v>62</v>
      </c>
      <c r="I418" s="3" t="s">
        <v>62</v>
      </c>
      <c r="J418" s="3" t="s">
        <v>62</v>
      </c>
      <c r="K418" s="3" t="s">
        <v>62</v>
      </c>
      <c r="L418" s="3" t="s">
        <v>62</v>
      </c>
      <c r="M418" s="3" t="s">
        <v>62</v>
      </c>
      <c r="N418" s="3" t="s">
        <v>62</v>
      </c>
      <c r="O418" s="3" t="s">
        <v>62</v>
      </c>
      <c r="P418" s="3" t="s">
        <v>62</v>
      </c>
      <c r="Q418" s="3" t="s">
        <v>62</v>
      </c>
      <c r="R418" s="3" t="s">
        <v>62</v>
      </c>
      <c r="S418" s="3" t="s">
        <v>62</v>
      </c>
      <c r="T418" s="3" t="s">
        <v>62</v>
      </c>
      <c r="U418" s="3" t="s">
        <v>62</v>
      </c>
      <c r="V418" s="3" t="s">
        <v>62</v>
      </c>
      <c r="W418" s="3" t="s">
        <v>62</v>
      </c>
      <c r="X418" s="3" t="s">
        <v>62</v>
      </c>
    </row>
    <row r="419" spans="1:24" x14ac:dyDescent="0.75">
      <c r="A419" t="s">
        <v>31</v>
      </c>
      <c r="B419" t="s">
        <v>75</v>
      </c>
      <c r="E419" s="3" t="s">
        <v>61</v>
      </c>
      <c r="G419" s="3" t="s">
        <v>62</v>
      </c>
      <c r="H419" s="3" t="s">
        <v>62</v>
      </c>
      <c r="I419" s="3" t="s">
        <v>62</v>
      </c>
      <c r="J419" s="3" t="s">
        <v>62</v>
      </c>
      <c r="K419" s="3" t="s">
        <v>62</v>
      </c>
      <c r="L419" s="3" t="s">
        <v>62</v>
      </c>
      <c r="M419" s="3" t="s">
        <v>62</v>
      </c>
      <c r="N419" s="3" t="s">
        <v>62</v>
      </c>
      <c r="O419" s="3" t="s">
        <v>62</v>
      </c>
      <c r="P419" s="3" t="s">
        <v>62</v>
      </c>
      <c r="Q419" s="3" t="s">
        <v>62</v>
      </c>
      <c r="R419" s="3" t="s">
        <v>62</v>
      </c>
      <c r="S419" s="3" t="s">
        <v>62</v>
      </c>
      <c r="T419" s="3" t="s">
        <v>62</v>
      </c>
      <c r="U419" s="3" t="s">
        <v>62</v>
      </c>
      <c r="V419" s="3" t="s">
        <v>62</v>
      </c>
      <c r="W419" s="3" t="s">
        <v>62</v>
      </c>
      <c r="X419" s="3" t="s">
        <v>62</v>
      </c>
    </row>
    <row r="420" spans="1:24" x14ac:dyDescent="0.75">
      <c r="A420" t="s">
        <v>31</v>
      </c>
      <c r="B420" t="s">
        <v>76</v>
      </c>
      <c r="E420" s="3" t="s">
        <v>61</v>
      </c>
      <c r="G420" s="3" t="s">
        <v>62</v>
      </c>
      <c r="H420" s="3" t="s">
        <v>62</v>
      </c>
      <c r="I420" s="3" t="s">
        <v>62</v>
      </c>
      <c r="J420" s="3" t="s">
        <v>62</v>
      </c>
      <c r="K420" s="3" t="s">
        <v>62</v>
      </c>
      <c r="L420" s="3" t="s">
        <v>62</v>
      </c>
      <c r="M420" s="3" t="s">
        <v>62</v>
      </c>
      <c r="N420" s="3" t="s">
        <v>62</v>
      </c>
      <c r="O420" s="3" t="s">
        <v>62</v>
      </c>
      <c r="P420" s="3" t="s">
        <v>62</v>
      </c>
      <c r="Q420" s="3" t="s">
        <v>62</v>
      </c>
      <c r="R420" s="3" t="s">
        <v>62</v>
      </c>
      <c r="S420" s="3" t="s">
        <v>62</v>
      </c>
      <c r="T420" s="3" t="s">
        <v>62</v>
      </c>
      <c r="U420" s="3" t="s">
        <v>62</v>
      </c>
      <c r="V420" s="3" t="s">
        <v>62</v>
      </c>
      <c r="W420" s="3" t="s">
        <v>62</v>
      </c>
      <c r="X420" s="3" t="s">
        <v>62</v>
      </c>
    </row>
    <row r="421" spans="1:24" x14ac:dyDescent="0.75">
      <c r="A421" t="s">
        <v>31</v>
      </c>
      <c r="B421" t="s">
        <v>77</v>
      </c>
      <c r="E421" s="3" t="s">
        <v>61</v>
      </c>
      <c r="G421" s="3" t="s">
        <v>62</v>
      </c>
      <c r="H421" s="3" t="s">
        <v>62</v>
      </c>
      <c r="I421" s="3" t="s">
        <v>62</v>
      </c>
      <c r="J421" s="3" t="s">
        <v>62</v>
      </c>
      <c r="K421" s="3" t="s">
        <v>62</v>
      </c>
      <c r="L421" s="3" t="s">
        <v>62</v>
      </c>
      <c r="M421" s="3" t="s">
        <v>62</v>
      </c>
      <c r="N421" s="3" t="s">
        <v>62</v>
      </c>
      <c r="O421" s="3" t="s">
        <v>62</v>
      </c>
      <c r="P421" s="3" t="s">
        <v>62</v>
      </c>
      <c r="Q421" s="3" t="s">
        <v>62</v>
      </c>
      <c r="R421" s="3" t="s">
        <v>62</v>
      </c>
      <c r="S421" s="3" t="s">
        <v>62</v>
      </c>
      <c r="T421" s="3" t="s">
        <v>62</v>
      </c>
      <c r="U421" s="3" t="s">
        <v>62</v>
      </c>
      <c r="V421" s="3" t="s">
        <v>62</v>
      </c>
      <c r="W421" s="3" t="s">
        <v>62</v>
      </c>
      <c r="X421" s="3" t="s">
        <v>62</v>
      </c>
    </row>
    <row r="422" spans="1:24" x14ac:dyDescent="0.75">
      <c r="A422" t="s">
        <v>31</v>
      </c>
      <c r="B422" t="s">
        <v>78</v>
      </c>
      <c r="E422" s="3" t="s">
        <v>61</v>
      </c>
      <c r="G422" s="3" t="s">
        <v>62</v>
      </c>
      <c r="H422" s="3" t="s">
        <v>62</v>
      </c>
      <c r="I422" s="3" t="s">
        <v>62</v>
      </c>
      <c r="J422" s="3" t="s">
        <v>62</v>
      </c>
      <c r="K422" s="3" t="s">
        <v>62</v>
      </c>
      <c r="L422" s="3" t="s">
        <v>62</v>
      </c>
      <c r="M422" s="3" t="s">
        <v>62</v>
      </c>
      <c r="N422" s="3" t="s">
        <v>62</v>
      </c>
      <c r="O422" s="3" t="s">
        <v>62</v>
      </c>
      <c r="P422" s="3" t="s">
        <v>62</v>
      </c>
      <c r="Q422" s="3" t="s">
        <v>62</v>
      </c>
      <c r="R422" s="3" t="s">
        <v>62</v>
      </c>
      <c r="S422" s="3" t="s">
        <v>62</v>
      </c>
      <c r="T422" s="3" t="s">
        <v>62</v>
      </c>
      <c r="U422" s="3" t="s">
        <v>62</v>
      </c>
      <c r="V422" s="3" t="s">
        <v>62</v>
      </c>
      <c r="W422" s="3" t="s">
        <v>62</v>
      </c>
      <c r="X422" s="3" t="s">
        <v>62</v>
      </c>
    </row>
    <row r="423" spans="1:24" x14ac:dyDescent="0.75">
      <c r="A423" t="s">
        <v>31</v>
      </c>
      <c r="B423" t="s">
        <v>79</v>
      </c>
      <c r="E423" s="3" t="s">
        <v>61</v>
      </c>
      <c r="G423" s="3" t="s">
        <v>62</v>
      </c>
      <c r="H423" s="3" t="s">
        <v>62</v>
      </c>
      <c r="I423" s="3" t="s">
        <v>62</v>
      </c>
      <c r="J423" s="3" t="s">
        <v>62</v>
      </c>
      <c r="K423" s="3" t="s">
        <v>62</v>
      </c>
      <c r="L423" s="3" t="s">
        <v>62</v>
      </c>
      <c r="M423" s="3" t="s">
        <v>62</v>
      </c>
      <c r="N423" s="3" t="s">
        <v>62</v>
      </c>
      <c r="O423" s="3" t="s">
        <v>62</v>
      </c>
      <c r="P423" s="3" t="s">
        <v>62</v>
      </c>
      <c r="Q423" s="3" t="s">
        <v>62</v>
      </c>
      <c r="R423" s="3" t="s">
        <v>62</v>
      </c>
      <c r="S423" s="3" t="s">
        <v>62</v>
      </c>
      <c r="T423" s="3" t="s">
        <v>62</v>
      </c>
      <c r="U423" s="3" t="s">
        <v>62</v>
      </c>
      <c r="V423" s="3" t="s">
        <v>62</v>
      </c>
      <c r="W423" s="3" t="s">
        <v>62</v>
      </c>
      <c r="X423" s="3" t="s">
        <v>62</v>
      </c>
    </row>
    <row r="424" spans="1:24" x14ac:dyDescent="0.75">
      <c r="A424" t="s">
        <v>31</v>
      </c>
      <c r="B424" t="s">
        <v>80</v>
      </c>
      <c r="E424" s="3" t="s">
        <v>61</v>
      </c>
      <c r="G424" s="3" t="s">
        <v>62</v>
      </c>
      <c r="H424" s="3" t="s">
        <v>62</v>
      </c>
      <c r="I424" s="3" t="s">
        <v>62</v>
      </c>
      <c r="J424" s="3" t="s">
        <v>62</v>
      </c>
      <c r="K424" s="3" t="s">
        <v>62</v>
      </c>
      <c r="L424" s="3" t="s">
        <v>62</v>
      </c>
      <c r="M424" s="3" t="s">
        <v>62</v>
      </c>
      <c r="N424" s="3" t="s">
        <v>62</v>
      </c>
      <c r="O424" s="3" t="s">
        <v>62</v>
      </c>
      <c r="P424" s="3" t="s">
        <v>62</v>
      </c>
      <c r="Q424" s="3" t="s">
        <v>62</v>
      </c>
      <c r="R424" s="3" t="s">
        <v>62</v>
      </c>
      <c r="S424" s="3" t="s">
        <v>62</v>
      </c>
      <c r="T424" s="3" t="s">
        <v>62</v>
      </c>
      <c r="U424" s="3" t="s">
        <v>62</v>
      </c>
      <c r="V424" s="3" t="s">
        <v>62</v>
      </c>
      <c r="W424" s="3" t="s">
        <v>62</v>
      </c>
      <c r="X424" s="3" t="s">
        <v>62</v>
      </c>
    </row>
    <row r="425" spans="1:24" x14ac:dyDescent="0.75">
      <c r="A425" t="s">
        <v>31</v>
      </c>
      <c r="B425" t="s">
        <v>81</v>
      </c>
      <c r="E425" s="3" t="s">
        <v>61</v>
      </c>
      <c r="G425" s="3" t="s">
        <v>62</v>
      </c>
      <c r="H425" s="3" t="s">
        <v>62</v>
      </c>
      <c r="I425" s="3" t="s">
        <v>62</v>
      </c>
      <c r="J425" s="3" t="s">
        <v>62</v>
      </c>
      <c r="K425" s="3" t="s">
        <v>62</v>
      </c>
      <c r="L425" s="3" t="s">
        <v>62</v>
      </c>
      <c r="M425" s="3" t="s">
        <v>62</v>
      </c>
      <c r="N425" s="3" t="s">
        <v>62</v>
      </c>
      <c r="O425" s="3" t="s">
        <v>62</v>
      </c>
      <c r="P425" s="3" t="s">
        <v>62</v>
      </c>
      <c r="Q425" s="3" t="s">
        <v>62</v>
      </c>
      <c r="R425" s="3" t="s">
        <v>62</v>
      </c>
      <c r="S425" s="3" t="s">
        <v>62</v>
      </c>
      <c r="T425" s="3" t="s">
        <v>62</v>
      </c>
      <c r="U425" s="3" t="s">
        <v>62</v>
      </c>
      <c r="V425" s="3" t="s">
        <v>62</v>
      </c>
      <c r="W425" s="3" t="s">
        <v>62</v>
      </c>
      <c r="X425" s="3" t="s">
        <v>62</v>
      </c>
    </row>
    <row r="426" spans="1:24" x14ac:dyDescent="0.75">
      <c r="A426" t="s">
        <v>31</v>
      </c>
      <c r="B426" t="s">
        <v>82</v>
      </c>
      <c r="E426" s="3" t="s">
        <v>61</v>
      </c>
      <c r="G426" s="3" t="s">
        <v>62</v>
      </c>
      <c r="H426" s="3" t="s">
        <v>62</v>
      </c>
      <c r="I426" s="3" t="s">
        <v>62</v>
      </c>
      <c r="J426" s="3" t="s">
        <v>62</v>
      </c>
      <c r="K426" s="3" t="s">
        <v>62</v>
      </c>
      <c r="L426" s="3" t="s">
        <v>62</v>
      </c>
      <c r="M426" s="3" t="s">
        <v>62</v>
      </c>
      <c r="N426" s="3" t="s">
        <v>62</v>
      </c>
      <c r="O426" s="3" t="s">
        <v>62</v>
      </c>
      <c r="P426" s="3" t="s">
        <v>62</v>
      </c>
      <c r="Q426" s="3" t="s">
        <v>62</v>
      </c>
      <c r="R426" s="3" t="s">
        <v>62</v>
      </c>
      <c r="S426" s="3" t="s">
        <v>62</v>
      </c>
      <c r="T426" s="3" t="s">
        <v>62</v>
      </c>
      <c r="U426" s="3" t="s">
        <v>62</v>
      </c>
      <c r="V426" s="3" t="s">
        <v>62</v>
      </c>
      <c r="W426" s="3" t="s">
        <v>62</v>
      </c>
      <c r="X426" s="3" t="s">
        <v>62</v>
      </c>
    </row>
    <row r="427" spans="1:24" x14ac:dyDescent="0.75">
      <c r="A427" t="s">
        <v>31</v>
      </c>
      <c r="B427" t="s">
        <v>83</v>
      </c>
      <c r="E427" s="3" t="s">
        <v>61</v>
      </c>
      <c r="G427" s="3" t="s">
        <v>62</v>
      </c>
      <c r="H427" s="3" t="s">
        <v>62</v>
      </c>
      <c r="I427" s="3" t="s">
        <v>62</v>
      </c>
      <c r="J427" s="3" t="s">
        <v>62</v>
      </c>
      <c r="K427" s="3" t="s">
        <v>62</v>
      </c>
      <c r="L427" s="3" t="s">
        <v>62</v>
      </c>
      <c r="M427" s="3" t="s">
        <v>62</v>
      </c>
      <c r="N427" s="3" t="s">
        <v>62</v>
      </c>
      <c r="O427" s="3" t="s">
        <v>62</v>
      </c>
      <c r="P427" s="3" t="s">
        <v>62</v>
      </c>
      <c r="Q427" s="3" t="s">
        <v>62</v>
      </c>
      <c r="R427" s="3" t="s">
        <v>62</v>
      </c>
      <c r="S427" s="3" t="s">
        <v>62</v>
      </c>
      <c r="T427" s="3" t="s">
        <v>62</v>
      </c>
      <c r="U427" s="3" t="s">
        <v>62</v>
      </c>
      <c r="V427" s="3" t="s">
        <v>62</v>
      </c>
      <c r="W427" s="3" t="s">
        <v>62</v>
      </c>
      <c r="X427" s="3" t="s">
        <v>62</v>
      </c>
    </row>
    <row r="428" spans="1:24" x14ac:dyDescent="0.75">
      <c r="A428" t="s">
        <v>31</v>
      </c>
      <c r="B428" t="s">
        <v>83</v>
      </c>
      <c r="E428" s="3" t="s">
        <v>61</v>
      </c>
      <c r="G428" s="3" t="s">
        <v>62</v>
      </c>
      <c r="H428" s="3" t="s">
        <v>62</v>
      </c>
      <c r="I428" s="3" t="s">
        <v>62</v>
      </c>
      <c r="J428" s="3" t="s">
        <v>62</v>
      </c>
      <c r="K428" s="3" t="s">
        <v>62</v>
      </c>
      <c r="L428" s="3" t="s">
        <v>62</v>
      </c>
      <c r="M428" s="3" t="s">
        <v>62</v>
      </c>
      <c r="N428" s="3" t="s">
        <v>62</v>
      </c>
      <c r="O428" s="3" t="s">
        <v>62</v>
      </c>
      <c r="P428" s="3" t="s">
        <v>62</v>
      </c>
      <c r="Q428" s="3" t="s">
        <v>62</v>
      </c>
      <c r="R428" s="3" t="s">
        <v>62</v>
      </c>
      <c r="S428" s="3" t="s">
        <v>62</v>
      </c>
      <c r="T428" s="3" t="s">
        <v>62</v>
      </c>
      <c r="U428" s="3" t="s">
        <v>62</v>
      </c>
      <c r="V428" s="3" t="s">
        <v>62</v>
      </c>
      <c r="W428" s="3" t="s">
        <v>62</v>
      </c>
      <c r="X428" s="3" t="s">
        <v>62</v>
      </c>
    </row>
    <row r="429" spans="1:24" x14ac:dyDescent="0.75">
      <c r="A429" t="s">
        <v>31</v>
      </c>
      <c r="B429" t="s">
        <v>84</v>
      </c>
      <c r="E429" s="3" t="s">
        <v>61</v>
      </c>
      <c r="G429" s="3" t="s">
        <v>62</v>
      </c>
      <c r="H429" s="3" t="s">
        <v>62</v>
      </c>
      <c r="I429" s="3" t="s">
        <v>62</v>
      </c>
      <c r="J429" s="3" t="s">
        <v>62</v>
      </c>
      <c r="K429" s="3" t="s">
        <v>62</v>
      </c>
      <c r="L429" s="3" t="s">
        <v>62</v>
      </c>
      <c r="M429" s="3" t="s">
        <v>62</v>
      </c>
      <c r="N429" s="3" t="s">
        <v>62</v>
      </c>
      <c r="O429" s="3" t="s">
        <v>62</v>
      </c>
      <c r="P429" s="3" t="s">
        <v>62</v>
      </c>
      <c r="Q429" s="3" t="s">
        <v>62</v>
      </c>
      <c r="R429" s="3" t="s">
        <v>62</v>
      </c>
      <c r="S429" s="3" t="s">
        <v>62</v>
      </c>
      <c r="T429" s="3" t="s">
        <v>62</v>
      </c>
      <c r="U429" s="3" t="s">
        <v>62</v>
      </c>
      <c r="V429" s="3" t="s">
        <v>62</v>
      </c>
      <c r="W429" s="3" t="s">
        <v>62</v>
      </c>
      <c r="X429" s="3" t="s">
        <v>62</v>
      </c>
    </row>
    <row r="430" spans="1:24" x14ac:dyDescent="0.75">
      <c r="A430" t="s">
        <v>31</v>
      </c>
      <c r="B430" t="s">
        <v>85</v>
      </c>
      <c r="E430" s="3" t="s">
        <v>61</v>
      </c>
      <c r="G430" s="3" t="s">
        <v>62</v>
      </c>
      <c r="H430" s="3" t="s">
        <v>62</v>
      </c>
      <c r="I430" s="3" t="s">
        <v>62</v>
      </c>
      <c r="J430" s="3" t="s">
        <v>62</v>
      </c>
      <c r="K430" s="3" t="s">
        <v>62</v>
      </c>
      <c r="L430" s="3" t="s">
        <v>62</v>
      </c>
      <c r="M430" s="3" t="s">
        <v>62</v>
      </c>
      <c r="N430" s="3" t="s">
        <v>62</v>
      </c>
      <c r="O430" s="3" t="s">
        <v>62</v>
      </c>
      <c r="P430" s="3" t="s">
        <v>62</v>
      </c>
      <c r="Q430" s="3" t="s">
        <v>62</v>
      </c>
      <c r="R430" s="3" t="s">
        <v>62</v>
      </c>
      <c r="S430" s="3" t="s">
        <v>62</v>
      </c>
      <c r="T430" s="3" t="s">
        <v>62</v>
      </c>
      <c r="U430" s="3" t="s">
        <v>62</v>
      </c>
      <c r="V430" s="3" t="s">
        <v>62</v>
      </c>
      <c r="W430" s="3" t="s">
        <v>62</v>
      </c>
      <c r="X430" s="3" t="s">
        <v>62</v>
      </c>
    </row>
    <row r="431" spans="1:24" x14ac:dyDescent="0.75">
      <c r="A431" t="s">
        <v>31</v>
      </c>
      <c r="B431" t="s">
        <v>86</v>
      </c>
      <c r="E431" s="3" t="s">
        <v>61</v>
      </c>
      <c r="G431" s="3" t="s">
        <v>62</v>
      </c>
      <c r="H431" s="3" t="s">
        <v>62</v>
      </c>
      <c r="I431" s="3" t="s">
        <v>62</v>
      </c>
      <c r="J431" s="3" t="s">
        <v>62</v>
      </c>
      <c r="K431" s="3" t="s">
        <v>62</v>
      </c>
      <c r="L431" s="3" t="s">
        <v>62</v>
      </c>
      <c r="M431" s="3" t="s">
        <v>62</v>
      </c>
      <c r="N431" s="3" t="s">
        <v>62</v>
      </c>
      <c r="O431" s="3" t="s">
        <v>62</v>
      </c>
      <c r="P431" s="3" t="s">
        <v>62</v>
      </c>
      <c r="Q431" s="3" t="s">
        <v>62</v>
      </c>
      <c r="R431" s="3" t="s">
        <v>62</v>
      </c>
      <c r="S431" s="3" t="s">
        <v>62</v>
      </c>
      <c r="T431" s="3" t="s">
        <v>62</v>
      </c>
      <c r="U431" s="3" t="s">
        <v>62</v>
      </c>
      <c r="V431" s="3" t="s">
        <v>62</v>
      </c>
      <c r="W431" s="3" t="s">
        <v>62</v>
      </c>
      <c r="X431" s="3" t="s">
        <v>62</v>
      </c>
    </row>
    <row r="432" spans="1:24" x14ac:dyDescent="0.75">
      <c r="A432" t="s">
        <v>31</v>
      </c>
      <c r="B432" t="s">
        <v>87</v>
      </c>
      <c r="E432" s="3" t="s">
        <v>61</v>
      </c>
      <c r="G432" s="3" t="s">
        <v>62</v>
      </c>
      <c r="H432" s="3" t="s">
        <v>62</v>
      </c>
      <c r="I432" s="3" t="s">
        <v>62</v>
      </c>
      <c r="J432" s="3" t="s">
        <v>62</v>
      </c>
      <c r="K432" s="3" t="s">
        <v>62</v>
      </c>
      <c r="L432" s="3" t="s">
        <v>62</v>
      </c>
      <c r="M432" s="3" t="s">
        <v>62</v>
      </c>
      <c r="N432" s="3" t="s">
        <v>62</v>
      </c>
      <c r="O432" s="3" t="s">
        <v>62</v>
      </c>
      <c r="P432" s="3" t="s">
        <v>62</v>
      </c>
      <c r="Q432" s="3" t="s">
        <v>62</v>
      </c>
      <c r="R432" s="3" t="s">
        <v>62</v>
      </c>
      <c r="S432" s="3" t="s">
        <v>62</v>
      </c>
      <c r="T432" s="3" t="s">
        <v>62</v>
      </c>
      <c r="U432" s="3" t="s">
        <v>62</v>
      </c>
      <c r="V432" s="3" t="s">
        <v>62</v>
      </c>
      <c r="W432" s="3" t="s">
        <v>62</v>
      </c>
      <c r="X432" s="3" t="s">
        <v>62</v>
      </c>
    </row>
    <row r="433" spans="1:24" x14ac:dyDescent="0.75">
      <c r="A433" t="s">
        <v>31</v>
      </c>
      <c r="B433" t="s">
        <v>88</v>
      </c>
      <c r="E433" s="3" t="s">
        <v>61</v>
      </c>
      <c r="G433" s="3" t="s">
        <v>62</v>
      </c>
      <c r="H433" s="3" t="s">
        <v>62</v>
      </c>
      <c r="I433" s="3" t="s">
        <v>62</v>
      </c>
      <c r="J433" s="3" t="s">
        <v>62</v>
      </c>
      <c r="K433" s="3" t="s">
        <v>62</v>
      </c>
      <c r="L433" s="3" t="s">
        <v>62</v>
      </c>
      <c r="M433" s="3" t="s">
        <v>62</v>
      </c>
      <c r="N433" s="3" t="s">
        <v>62</v>
      </c>
      <c r="O433" s="3" t="s">
        <v>62</v>
      </c>
      <c r="P433" s="3" t="s">
        <v>62</v>
      </c>
      <c r="Q433" s="3" t="s">
        <v>62</v>
      </c>
      <c r="R433" s="3" t="s">
        <v>62</v>
      </c>
      <c r="S433" s="3" t="s">
        <v>62</v>
      </c>
      <c r="T433" s="3" t="s">
        <v>62</v>
      </c>
      <c r="U433" s="3" t="s">
        <v>62</v>
      </c>
      <c r="V433" s="3" t="s">
        <v>62</v>
      </c>
      <c r="W433" s="3" t="s">
        <v>62</v>
      </c>
      <c r="X433" s="3" t="s">
        <v>62</v>
      </c>
    </row>
    <row r="434" spans="1:24" x14ac:dyDescent="0.75">
      <c r="A434" t="s">
        <v>31</v>
      </c>
      <c r="B434" t="s">
        <v>89</v>
      </c>
      <c r="E434" s="3" t="s">
        <v>61</v>
      </c>
      <c r="G434" s="3" t="s">
        <v>62</v>
      </c>
      <c r="H434" s="3" t="s">
        <v>62</v>
      </c>
      <c r="I434" s="3" t="s">
        <v>62</v>
      </c>
      <c r="J434" s="3" t="s">
        <v>62</v>
      </c>
      <c r="K434" s="3" t="s">
        <v>62</v>
      </c>
      <c r="L434" s="3" t="s">
        <v>62</v>
      </c>
      <c r="M434" s="3" t="s">
        <v>62</v>
      </c>
      <c r="N434" s="3" t="s">
        <v>62</v>
      </c>
      <c r="O434" s="3" t="s">
        <v>62</v>
      </c>
      <c r="P434" s="3" t="s">
        <v>62</v>
      </c>
      <c r="Q434" s="3" t="s">
        <v>62</v>
      </c>
      <c r="R434" s="3" t="s">
        <v>62</v>
      </c>
      <c r="S434" s="3" t="s">
        <v>62</v>
      </c>
      <c r="T434" s="3" t="s">
        <v>62</v>
      </c>
      <c r="U434" s="3" t="s">
        <v>62</v>
      </c>
      <c r="V434" s="3" t="s">
        <v>62</v>
      </c>
      <c r="W434" s="3" t="s">
        <v>62</v>
      </c>
      <c r="X434" s="3" t="s">
        <v>62</v>
      </c>
    </row>
    <row r="435" spans="1:24" x14ac:dyDescent="0.75">
      <c r="A435" t="s">
        <v>31</v>
      </c>
      <c r="B435" t="s">
        <v>90</v>
      </c>
      <c r="E435" s="3" t="s">
        <v>61</v>
      </c>
      <c r="G435" s="3" t="s">
        <v>62</v>
      </c>
      <c r="H435" s="3" t="s">
        <v>62</v>
      </c>
      <c r="I435" s="3" t="s">
        <v>62</v>
      </c>
      <c r="J435" s="3" t="s">
        <v>62</v>
      </c>
      <c r="K435" s="3" t="s">
        <v>62</v>
      </c>
      <c r="L435" s="3" t="s">
        <v>62</v>
      </c>
      <c r="M435" s="3" t="s">
        <v>62</v>
      </c>
      <c r="N435" s="3" t="s">
        <v>62</v>
      </c>
      <c r="O435" s="3" t="s">
        <v>62</v>
      </c>
      <c r="P435" s="3" t="s">
        <v>62</v>
      </c>
      <c r="Q435" s="3" t="s">
        <v>62</v>
      </c>
      <c r="R435" s="3" t="s">
        <v>62</v>
      </c>
      <c r="S435" s="3" t="s">
        <v>62</v>
      </c>
      <c r="T435" s="3" t="s">
        <v>62</v>
      </c>
      <c r="U435" s="3" t="s">
        <v>62</v>
      </c>
      <c r="V435" s="3" t="s">
        <v>62</v>
      </c>
      <c r="W435" s="3" t="s">
        <v>62</v>
      </c>
      <c r="X435" s="3" t="s">
        <v>62</v>
      </c>
    </row>
    <row r="436" spans="1:24" x14ac:dyDescent="0.75">
      <c r="A436" t="s">
        <v>31</v>
      </c>
      <c r="B436" t="s">
        <v>91</v>
      </c>
      <c r="E436" s="3" t="s">
        <v>61</v>
      </c>
      <c r="G436" s="3" t="s">
        <v>62</v>
      </c>
      <c r="H436" s="3" t="s">
        <v>62</v>
      </c>
      <c r="I436" s="3" t="s">
        <v>62</v>
      </c>
      <c r="J436" s="3" t="s">
        <v>62</v>
      </c>
      <c r="K436" s="3" t="s">
        <v>62</v>
      </c>
      <c r="L436" s="3" t="s">
        <v>62</v>
      </c>
      <c r="M436" s="3" t="s">
        <v>62</v>
      </c>
      <c r="N436" s="3" t="s">
        <v>62</v>
      </c>
      <c r="O436" s="3" t="s">
        <v>62</v>
      </c>
      <c r="P436" s="3" t="s">
        <v>62</v>
      </c>
      <c r="Q436" s="3" t="s">
        <v>62</v>
      </c>
      <c r="R436" s="3" t="s">
        <v>62</v>
      </c>
      <c r="S436" s="3" t="s">
        <v>62</v>
      </c>
      <c r="T436" s="3" t="s">
        <v>62</v>
      </c>
      <c r="U436" s="3" t="s">
        <v>62</v>
      </c>
      <c r="V436" s="3" t="s">
        <v>62</v>
      </c>
      <c r="W436" s="3" t="s">
        <v>62</v>
      </c>
      <c r="X436" s="3" t="s">
        <v>62</v>
      </c>
    </row>
    <row r="437" spans="1:24" x14ac:dyDescent="0.75">
      <c r="A437" t="s">
        <v>31</v>
      </c>
      <c r="B437" t="s">
        <v>92</v>
      </c>
      <c r="E437" s="3" t="s">
        <v>61</v>
      </c>
      <c r="G437" s="3" t="s">
        <v>62</v>
      </c>
      <c r="H437" s="3" t="s">
        <v>62</v>
      </c>
      <c r="I437" s="3" t="s">
        <v>62</v>
      </c>
      <c r="J437" s="3" t="s">
        <v>62</v>
      </c>
      <c r="K437" s="3" t="s">
        <v>62</v>
      </c>
      <c r="L437" s="3" t="s">
        <v>62</v>
      </c>
      <c r="M437" s="3" t="s">
        <v>62</v>
      </c>
      <c r="N437" s="3" t="s">
        <v>62</v>
      </c>
      <c r="O437" s="3" t="s">
        <v>62</v>
      </c>
      <c r="P437" s="3" t="s">
        <v>62</v>
      </c>
      <c r="Q437" s="3" t="s">
        <v>62</v>
      </c>
      <c r="R437" s="3" t="s">
        <v>62</v>
      </c>
      <c r="S437" s="3" t="s">
        <v>62</v>
      </c>
      <c r="T437" s="3" t="s">
        <v>62</v>
      </c>
      <c r="U437" s="3" t="s">
        <v>62</v>
      </c>
      <c r="V437" s="3" t="s">
        <v>62</v>
      </c>
      <c r="W437" s="3" t="s">
        <v>62</v>
      </c>
      <c r="X437" s="3" t="s">
        <v>62</v>
      </c>
    </row>
    <row r="438" spans="1:24" x14ac:dyDescent="0.75">
      <c r="A438" t="s">
        <v>31</v>
      </c>
      <c r="B438" t="s">
        <v>93</v>
      </c>
      <c r="E438" s="3" t="s">
        <v>61</v>
      </c>
      <c r="G438" s="3" t="s">
        <v>62</v>
      </c>
      <c r="H438" s="3" t="s">
        <v>62</v>
      </c>
      <c r="I438" s="3" t="s">
        <v>62</v>
      </c>
      <c r="J438" s="3" t="s">
        <v>62</v>
      </c>
      <c r="K438" s="3" t="s">
        <v>62</v>
      </c>
      <c r="L438" s="3" t="s">
        <v>62</v>
      </c>
      <c r="M438" s="3" t="s">
        <v>62</v>
      </c>
      <c r="N438" s="3" t="s">
        <v>62</v>
      </c>
      <c r="O438" s="3" t="s">
        <v>62</v>
      </c>
      <c r="P438" s="3" t="s">
        <v>62</v>
      </c>
      <c r="Q438" s="3" t="s">
        <v>62</v>
      </c>
      <c r="R438" s="3" t="s">
        <v>62</v>
      </c>
      <c r="S438" s="3" t="s">
        <v>62</v>
      </c>
      <c r="T438" s="3" t="s">
        <v>62</v>
      </c>
      <c r="U438" s="3" t="s">
        <v>62</v>
      </c>
      <c r="V438" s="3" t="s">
        <v>62</v>
      </c>
      <c r="W438" s="3" t="s">
        <v>62</v>
      </c>
      <c r="X438" s="3" t="s">
        <v>62</v>
      </c>
    </row>
    <row r="439" spans="1:24" x14ac:dyDescent="0.75">
      <c r="A439" t="s">
        <v>31</v>
      </c>
      <c r="B439" t="s">
        <v>94</v>
      </c>
      <c r="E439" s="3" t="s">
        <v>61</v>
      </c>
      <c r="G439" s="3" t="s">
        <v>62</v>
      </c>
      <c r="H439" s="3" t="s">
        <v>62</v>
      </c>
      <c r="I439" s="3" t="s">
        <v>62</v>
      </c>
      <c r="J439" s="3" t="s">
        <v>62</v>
      </c>
      <c r="K439" s="3" t="s">
        <v>62</v>
      </c>
      <c r="L439" s="3" t="s">
        <v>62</v>
      </c>
      <c r="M439" s="3" t="s">
        <v>62</v>
      </c>
      <c r="N439" s="3" t="s">
        <v>62</v>
      </c>
      <c r="O439" s="3" t="s">
        <v>62</v>
      </c>
      <c r="P439" s="3" t="s">
        <v>62</v>
      </c>
      <c r="Q439" s="3" t="s">
        <v>62</v>
      </c>
      <c r="R439" s="3" t="s">
        <v>62</v>
      </c>
      <c r="S439" s="3" t="s">
        <v>62</v>
      </c>
      <c r="T439" s="3" t="s">
        <v>62</v>
      </c>
      <c r="U439" s="3" t="s">
        <v>62</v>
      </c>
      <c r="V439" s="3" t="s">
        <v>62</v>
      </c>
      <c r="W439" s="3" t="s">
        <v>62</v>
      </c>
      <c r="X439" s="3" t="s">
        <v>62</v>
      </c>
    </row>
    <row r="440" spans="1:24" x14ac:dyDescent="0.75">
      <c r="A440" t="s">
        <v>31</v>
      </c>
      <c r="B440" t="s">
        <v>95</v>
      </c>
      <c r="E440" s="3" t="s">
        <v>61</v>
      </c>
      <c r="G440" s="3" t="s">
        <v>62</v>
      </c>
      <c r="H440" s="3" t="s">
        <v>62</v>
      </c>
      <c r="I440" s="3" t="s">
        <v>62</v>
      </c>
      <c r="J440" s="3" t="s">
        <v>62</v>
      </c>
      <c r="K440" s="3" t="s">
        <v>62</v>
      </c>
      <c r="L440" s="3" t="s">
        <v>62</v>
      </c>
      <c r="M440" s="3" t="s">
        <v>62</v>
      </c>
      <c r="N440" s="3" t="s">
        <v>62</v>
      </c>
      <c r="O440" s="3" t="s">
        <v>62</v>
      </c>
      <c r="P440" s="3" t="s">
        <v>62</v>
      </c>
      <c r="Q440" s="3" t="s">
        <v>62</v>
      </c>
      <c r="R440" s="3" t="s">
        <v>62</v>
      </c>
      <c r="S440" s="3" t="s">
        <v>62</v>
      </c>
      <c r="T440" s="3" t="s">
        <v>62</v>
      </c>
      <c r="U440" s="3" t="s">
        <v>62</v>
      </c>
      <c r="V440" s="3" t="s">
        <v>62</v>
      </c>
      <c r="W440" s="3" t="s">
        <v>62</v>
      </c>
      <c r="X440" s="3" t="s">
        <v>62</v>
      </c>
    </row>
    <row r="441" spans="1:24" x14ac:dyDescent="0.75">
      <c r="A441" t="s">
        <v>31</v>
      </c>
      <c r="B441" t="s">
        <v>96</v>
      </c>
      <c r="E441" s="3" t="s">
        <v>61</v>
      </c>
      <c r="G441" s="3" t="s">
        <v>62</v>
      </c>
      <c r="H441" s="3" t="s">
        <v>62</v>
      </c>
      <c r="I441" s="3" t="s">
        <v>62</v>
      </c>
      <c r="J441" s="3" t="s">
        <v>62</v>
      </c>
      <c r="K441" s="3" t="s">
        <v>62</v>
      </c>
      <c r="L441" s="3" t="s">
        <v>62</v>
      </c>
      <c r="M441" s="3" t="s">
        <v>62</v>
      </c>
      <c r="N441" s="3" t="s">
        <v>62</v>
      </c>
      <c r="O441" s="3" t="s">
        <v>62</v>
      </c>
      <c r="P441" s="3" t="s">
        <v>62</v>
      </c>
      <c r="Q441" s="3" t="s">
        <v>62</v>
      </c>
      <c r="R441" s="3" t="s">
        <v>62</v>
      </c>
      <c r="S441" s="3" t="s">
        <v>62</v>
      </c>
      <c r="T441" s="3" t="s">
        <v>62</v>
      </c>
      <c r="U441" s="3" t="s">
        <v>62</v>
      </c>
      <c r="V441" s="3" t="s">
        <v>62</v>
      </c>
      <c r="W441" s="3" t="s">
        <v>62</v>
      </c>
      <c r="X441" s="3" t="s">
        <v>62</v>
      </c>
    </row>
    <row r="442" spans="1:24" x14ac:dyDescent="0.75">
      <c r="A442" t="s">
        <v>31</v>
      </c>
      <c r="B442" t="s">
        <v>97</v>
      </c>
      <c r="E442" s="3" t="s">
        <v>61</v>
      </c>
      <c r="G442" s="3" t="s">
        <v>62</v>
      </c>
      <c r="H442" s="3" t="s">
        <v>62</v>
      </c>
      <c r="I442" s="3" t="s">
        <v>62</v>
      </c>
      <c r="J442" s="3" t="s">
        <v>62</v>
      </c>
      <c r="K442" s="3" t="s">
        <v>62</v>
      </c>
      <c r="L442" s="3" t="s">
        <v>62</v>
      </c>
      <c r="M442" s="3" t="s">
        <v>62</v>
      </c>
      <c r="N442" s="3" t="s">
        <v>62</v>
      </c>
      <c r="O442" s="3" t="s">
        <v>62</v>
      </c>
      <c r="P442" s="3" t="s">
        <v>62</v>
      </c>
      <c r="Q442" s="3" t="s">
        <v>62</v>
      </c>
      <c r="R442" s="3" t="s">
        <v>62</v>
      </c>
      <c r="S442" s="3" t="s">
        <v>62</v>
      </c>
      <c r="T442" s="3" t="s">
        <v>62</v>
      </c>
      <c r="U442" s="3" t="s">
        <v>62</v>
      </c>
      <c r="V442" s="3" t="s">
        <v>62</v>
      </c>
      <c r="W442" s="3" t="s">
        <v>62</v>
      </c>
      <c r="X442" s="3" t="s">
        <v>62</v>
      </c>
    </row>
    <row r="443" spans="1:24" x14ac:dyDescent="0.75">
      <c r="A443" t="s">
        <v>31</v>
      </c>
      <c r="B443" t="s">
        <v>98</v>
      </c>
      <c r="E443" s="3" t="s">
        <v>61</v>
      </c>
      <c r="G443" s="3" t="s">
        <v>62</v>
      </c>
      <c r="H443" s="3" t="s">
        <v>62</v>
      </c>
      <c r="I443" s="3" t="s">
        <v>62</v>
      </c>
      <c r="J443" s="3" t="s">
        <v>62</v>
      </c>
      <c r="K443" s="3" t="s">
        <v>62</v>
      </c>
      <c r="L443" s="3" t="s">
        <v>62</v>
      </c>
      <c r="M443" s="3" t="s">
        <v>62</v>
      </c>
      <c r="N443" s="3" t="s">
        <v>62</v>
      </c>
      <c r="O443" s="3" t="s">
        <v>62</v>
      </c>
      <c r="P443" s="3" t="s">
        <v>62</v>
      </c>
      <c r="Q443" s="3" t="s">
        <v>62</v>
      </c>
      <c r="R443" s="3" t="s">
        <v>62</v>
      </c>
      <c r="S443" s="3" t="s">
        <v>62</v>
      </c>
      <c r="T443" s="3" t="s">
        <v>62</v>
      </c>
      <c r="U443" s="3" t="s">
        <v>62</v>
      </c>
      <c r="V443" s="3" t="s">
        <v>62</v>
      </c>
      <c r="W443" s="3" t="s">
        <v>62</v>
      </c>
      <c r="X443" s="3" t="s">
        <v>62</v>
      </c>
    </row>
    <row r="444" spans="1:24" x14ac:dyDescent="0.75">
      <c r="A444" t="s">
        <v>31</v>
      </c>
      <c r="B444" t="s">
        <v>99</v>
      </c>
      <c r="E444" s="3" t="s">
        <v>61</v>
      </c>
      <c r="G444" s="3" t="s">
        <v>62</v>
      </c>
      <c r="H444" s="3" t="s">
        <v>62</v>
      </c>
      <c r="I444" s="3" t="s">
        <v>62</v>
      </c>
      <c r="J444" s="3" t="s">
        <v>62</v>
      </c>
      <c r="K444" s="3" t="s">
        <v>62</v>
      </c>
      <c r="L444" s="3" t="s">
        <v>62</v>
      </c>
      <c r="M444" s="3" t="s">
        <v>62</v>
      </c>
      <c r="N444" s="3" t="s">
        <v>62</v>
      </c>
      <c r="O444" s="3" t="s">
        <v>62</v>
      </c>
      <c r="P444" s="3" t="s">
        <v>62</v>
      </c>
      <c r="Q444" s="3" t="s">
        <v>62</v>
      </c>
      <c r="R444" s="3" t="s">
        <v>62</v>
      </c>
      <c r="S444" s="3" t="s">
        <v>62</v>
      </c>
      <c r="T444" s="3" t="s">
        <v>62</v>
      </c>
      <c r="U444" s="3" t="s">
        <v>62</v>
      </c>
      <c r="V444" s="3" t="s">
        <v>62</v>
      </c>
      <c r="W444" s="3" t="s">
        <v>62</v>
      </c>
      <c r="X444" s="3" t="s">
        <v>62</v>
      </c>
    </row>
    <row r="445" spans="1:24" x14ac:dyDescent="0.75">
      <c r="A445" t="s">
        <v>31</v>
      </c>
      <c r="B445" t="s">
        <v>100</v>
      </c>
      <c r="E445" s="3" t="s">
        <v>61</v>
      </c>
      <c r="G445" s="3" t="s">
        <v>62</v>
      </c>
      <c r="H445" s="3" t="s">
        <v>62</v>
      </c>
      <c r="I445" s="3" t="s">
        <v>62</v>
      </c>
      <c r="J445" s="3" t="s">
        <v>62</v>
      </c>
      <c r="K445" s="3" t="s">
        <v>62</v>
      </c>
      <c r="L445" s="3" t="s">
        <v>62</v>
      </c>
      <c r="M445" s="3" t="s">
        <v>62</v>
      </c>
      <c r="N445" s="3" t="s">
        <v>62</v>
      </c>
      <c r="O445" s="3" t="s">
        <v>62</v>
      </c>
      <c r="P445" s="3" t="s">
        <v>62</v>
      </c>
      <c r="Q445" s="3" t="s">
        <v>62</v>
      </c>
      <c r="R445" s="3" t="s">
        <v>62</v>
      </c>
      <c r="S445" s="3" t="s">
        <v>62</v>
      </c>
      <c r="T445" s="3" t="s">
        <v>62</v>
      </c>
      <c r="U445" s="3" t="s">
        <v>62</v>
      </c>
      <c r="V445" s="3" t="s">
        <v>62</v>
      </c>
      <c r="W445" s="3" t="s">
        <v>62</v>
      </c>
      <c r="X445" s="3" t="s">
        <v>62</v>
      </c>
    </row>
    <row r="446" spans="1:24" x14ac:dyDescent="0.75">
      <c r="A446" t="s">
        <v>31</v>
      </c>
      <c r="B446" t="s">
        <v>101</v>
      </c>
      <c r="E446" s="3" t="s">
        <v>61</v>
      </c>
      <c r="G446" s="3" t="s">
        <v>62</v>
      </c>
      <c r="H446" s="3" t="s">
        <v>62</v>
      </c>
      <c r="I446" s="3" t="s">
        <v>62</v>
      </c>
      <c r="J446" s="3" t="s">
        <v>62</v>
      </c>
      <c r="K446" s="3" t="s">
        <v>62</v>
      </c>
      <c r="L446" s="3" t="s">
        <v>62</v>
      </c>
      <c r="M446" s="3" t="s">
        <v>62</v>
      </c>
      <c r="N446" s="3" t="s">
        <v>62</v>
      </c>
      <c r="O446" s="3" t="s">
        <v>62</v>
      </c>
      <c r="P446" s="3" t="s">
        <v>62</v>
      </c>
      <c r="Q446" s="3" t="s">
        <v>62</v>
      </c>
      <c r="R446" s="3" t="s">
        <v>62</v>
      </c>
      <c r="S446" s="3" t="s">
        <v>62</v>
      </c>
      <c r="T446" s="3" t="s">
        <v>62</v>
      </c>
      <c r="U446" s="3" t="s">
        <v>62</v>
      </c>
      <c r="V446" s="3" t="s">
        <v>62</v>
      </c>
      <c r="W446" s="3" t="s">
        <v>62</v>
      </c>
      <c r="X446" s="3" t="s">
        <v>62</v>
      </c>
    </row>
    <row r="447" spans="1:24" x14ac:dyDescent="0.75">
      <c r="A447" t="s">
        <v>31</v>
      </c>
      <c r="B447" t="s">
        <v>102</v>
      </c>
      <c r="E447" s="3" t="s">
        <v>61</v>
      </c>
      <c r="G447" s="3" t="s">
        <v>62</v>
      </c>
      <c r="H447" s="3" t="s">
        <v>62</v>
      </c>
      <c r="I447" s="3" t="s">
        <v>62</v>
      </c>
      <c r="J447" s="3" t="s">
        <v>62</v>
      </c>
      <c r="K447" s="3" t="s">
        <v>62</v>
      </c>
      <c r="L447" s="3" t="s">
        <v>62</v>
      </c>
      <c r="M447" s="3" t="s">
        <v>62</v>
      </c>
      <c r="N447" s="3" t="s">
        <v>62</v>
      </c>
      <c r="O447" s="3" t="s">
        <v>62</v>
      </c>
      <c r="P447" s="3" t="s">
        <v>62</v>
      </c>
      <c r="Q447" s="3" t="s">
        <v>62</v>
      </c>
      <c r="R447" s="3" t="s">
        <v>62</v>
      </c>
      <c r="S447" s="3" t="s">
        <v>62</v>
      </c>
      <c r="T447" s="3" t="s">
        <v>62</v>
      </c>
      <c r="U447" s="3" t="s">
        <v>62</v>
      </c>
      <c r="V447" s="3" t="s">
        <v>62</v>
      </c>
      <c r="W447" s="3" t="s">
        <v>62</v>
      </c>
      <c r="X447" s="3" t="s">
        <v>62</v>
      </c>
    </row>
    <row r="448" spans="1:24" x14ac:dyDescent="0.75">
      <c r="A448" t="s">
        <v>31</v>
      </c>
      <c r="B448" t="s">
        <v>103</v>
      </c>
      <c r="E448" s="3" t="s">
        <v>61</v>
      </c>
      <c r="G448" s="3" t="s">
        <v>62</v>
      </c>
      <c r="H448" s="3" t="s">
        <v>62</v>
      </c>
      <c r="I448" s="3" t="s">
        <v>62</v>
      </c>
      <c r="J448" s="3" t="s">
        <v>62</v>
      </c>
      <c r="K448" s="3" t="s">
        <v>62</v>
      </c>
      <c r="L448" s="3" t="s">
        <v>62</v>
      </c>
      <c r="M448" s="3" t="s">
        <v>62</v>
      </c>
      <c r="N448" s="3" t="s">
        <v>62</v>
      </c>
      <c r="O448" s="3" t="s">
        <v>62</v>
      </c>
      <c r="P448" s="3" t="s">
        <v>62</v>
      </c>
      <c r="Q448" s="3" t="s">
        <v>62</v>
      </c>
      <c r="R448" s="3" t="s">
        <v>62</v>
      </c>
      <c r="S448" s="3" t="s">
        <v>62</v>
      </c>
      <c r="T448" s="3" t="s">
        <v>62</v>
      </c>
      <c r="U448" s="3" t="s">
        <v>62</v>
      </c>
      <c r="V448" s="3" t="s">
        <v>62</v>
      </c>
      <c r="W448" s="3" t="s">
        <v>62</v>
      </c>
      <c r="X448" s="3" t="s">
        <v>62</v>
      </c>
    </row>
    <row r="449" spans="1:24" x14ac:dyDescent="0.75">
      <c r="A449" t="s">
        <v>31</v>
      </c>
      <c r="B449" t="s">
        <v>104</v>
      </c>
      <c r="E449" s="3" t="s">
        <v>61</v>
      </c>
      <c r="G449" s="3" t="s">
        <v>62</v>
      </c>
      <c r="H449" s="3" t="s">
        <v>62</v>
      </c>
      <c r="I449" s="3" t="s">
        <v>62</v>
      </c>
      <c r="J449" s="3" t="s">
        <v>62</v>
      </c>
      <c r="K449" s="3" t="s">
        <v>62</v>
      </c>
      <c r="L449" s="3" t="s">
        <v>62</v>
      </c>
      <c r="M449" s="3" t="s">
        <v>62</v>
      </c>
      <c r="N449" s="3" t="s">
        <v>62</v>
      </c>
      <c r="O449" s="3" t="s">
        <v>62</v>
      </c>
      <c r="P449" s="3" t="s">
        <v>62</v>
      </c>
      <c r="Q449" s="3" t="s">
        <v>62</v>
      </c>
      <c r="R449" s="3" t="s">
        <v>62</v>
      </c>
      <c r="S449" s="3" t="s">
        <v>62</v>
      </c>
      <c r="T449" s="3" t="s">
        <v>62</v>
      </c>
      <c r="U449" s="3" t="s">
        <v>62</v>
      </c>
      <c r="V449" s="3" t="s">
        <v>62</v>
      </c>
      <c r="W449" s="3" t="s">
        <v>62</v>
      </c>
      <c r="X449" s="3" t="s">
        <v>62</v>
      </c>
    </row>
    <row r="450" spans="1:24" x14ac:dyDescent="0.75">
      <c r="A450" t="s">
        <v>31</v>
      </c>
      <c r="B450" t="s">
        <v>105</v>
      </c>
      <c r="E450" s="3" t="s">
        <v>61</v>
      </c>
      <c r="G450" s="3" t="s">
        <v>62</v>
      </c>
      <c r="H450" s="3" t="s">
        <v>62</v>
      </c>
      <c r="I450" s="3" t="s">
        <v>62</v>
      </c>
      <c r="J450" s="3" t="s">
        <v>62</v>
      </c>
      <c r="K450" s="3" t="s">
        <v>62</v>
      </c>
      <c r="L450" s="3" t="s">
        <v>62</v>
      </c>
      <c r="M450" s="3" t="s">
        <v>62</v>
      </c>
      <c r="N450" s="3" t="s">
        <v>62</v>
      </c>
      <c r="O450" s="3" t="s">
        <v>62</v>
      </c>
      <c r="P450" s="3" t="s">
        <v>62</v>
      </c>
      <c r="Q450" s="3" t="s">
        <v>62</v>
      </c>
      <c r="R450" s="3" t="s">
        <v>62</v>
      </c>
      <c r="S450" s="3" t="s">
        <v>62</v>
      </c>
      <c r="T450" s="3" t="s">
        <v>62</v>
      </c>
      <c r="U450" s="3" t="s">
        <v>62</v>
      </c>
      <c r="V450" s="3" t="s">
        <v>62</v>
      </c>
      <c r="W450" s="3" t="s">
        <v>62</v>
      </c>
      <c r="X450" s="3" t="s">
        <v>62</v>
      </c>
    </row>
    <row r="451" spans="1:24" x14ac:dyDescent="0.75">
      <c r="A451" t="s">
        <v>31</v>
      </c>
      <c r="B451" t="s">
        <v>106</v>
      </c>
      <c r="E451" s="3" t="s">
        <v>61</v>
      </c>
      <c r="G451" s="3" t="s">
        <v>62</v>
      </c>
      <c r="H451" s="3" t="s">
        <v>62</v>
      </c>
      <c r="I451" s="3" t="s">
        <v>62</v>
      </c>
      <c r="J451" s="3" t="s">
        <v>62</v>
      </c>
      <c r="K451" s="3" t="s">
        <v>62</v>
      </c>
      <c r="L451" s="3" t="s">
        <v>62</v>
      </c>
      <c r="M451" s="3" t="s">
        <v>62</v>
      </c>
      <c r="N451" s="3" t="s">
        <v>62</v>
      </c>
      <c r="O451" s="3" t="s">
        <v>62</v>
      </c>
      <c r="P451" s="3" t="s">
        <v>62</v>
      </c>
      <c r="Q451" s="3" t="s">
        <v>62</v>
      </c>
      <c r="R451" s="3" t="s">
        <v>62</v>
      </c>
      <c r="S451" s="3" t="s">
        <v>62</v>
      </c>
      <c r="T451" s="3" t="s">
        <v>62</v>
      </c>
      <c r="U451" s="3" t="s">
        <v>62</v>
      </c>
      <c r="V451" s="3" t="s">
        <v>62</v>
      </c>
      <c r="W451" s="3" t="s">
        <v>62</v>
      </c>
      <c r="X451" s="3" t="s">
        <v>62</v>
      </c>
    </row>
    <row r="452" spans="1:24" x14ac:dyDescent="0.75">
      <c r="A452" t="s">
        <v>31</v>
      </c>
      <c r="B452" t="s">
        <v>107</v>
      </c>
      <c r="E452" s="3" t="s">
        <v>61</v>
      </c>
      <c r="G452" s="3" t="s">
        <v>62</v>
      </c>
      <c r="H452" s="3" t="s">
        <v>62</v>
      </c>
      <c r="I452" s="3" t="s">
        <v>62</v>
      </c>
      <c r="J452" s="3" t="s">
        <v>62</v>
      </c>
      <c r="K452" s="3" t="s">
        <v>62</v>
      </c>
      <c r="L452" s="3" t="s">
        <v>62</v>
      </c>
      <c r="M452" s="3" t="s">
        <v>62</v>
      </c>
      <c r="N452" s="3" t="s">
        <v>62</v>
      </c>
      <c r="O452" s="3" t="s">
        <v>62</v>
      </c>
      <c r="P452" s="3" t="s">
        <v>62</v>
      </c>
      <c r="Q452" s="3" t="s">
        <v>62</v>
      </c>
      <c r="R452" s="3" t="s">
        <v>62</v>
      </c>
      <c r="S452" s="3" t="s">
        <v>62</v>
      </c>
      <c r="T452" s="3" t="s">
        <v>62</v>
      </c>
      <c r="U452" s="3" t="s">
        <v>62</v>
      </c>
      <c r="V452" s="3" t="s">
        <v>62</v>
      </c>
      <c r="W452" s="3" t="s">
        <v>62</v>
      </c>
      <c r="X452" s="3" t="s">
        <v>62</v>
      </c>
    </row>
    <row r="453" spans="1:24" x14ac:dyDescent="0.75">
      <c r="A453" t="s">
        <v>31</v>
      </c>
      <c r="B453" t="s">
        <v>107</v>
      </c>
      <c r="E453" s="3" t="s">
        <v>61</v>
      </c>
      <c r="G453" s="3" t="s">
        <v>62</v>
      </c>
      <c r="H453" s="3" t="s">
        <v>62</v>
      </c>
      <c r="I453" s="3" t="s">
        <v>62</v>
      </c>
      <c r="J453" s="3" t="s">
        <v>62</v>
      </c>
      <c r="K453" s="3" t="s">
        <v>62</v>
      </c>
      <c r="L453" s="3" t="s">
        <v>62</v>
      </c>
      <c r="M453" s="3" t="s">
        <v>62</v>
      </c>
      <c r="N453" s="3" t="s">
        <v>62</v>
      </c>
      <c r="O453" s="3" t="s">
        <v>62</v>
      </c>
      <c r="P453" s="3" t="s">
        <v>62</v>
      </c>
      <c r="Q453" s="3" t="s">
        <v>62</v>
      </c>
      <c r="R453" s="3" t="s">
        <v>62</v>
      </c>
      <c r="S453" s="3" t="s">
        <v>62</v>
      </c>
      <c r="T453" s="3" t="s">
        <v>62</v>
      </c>
      <c r="U453" s="3" t="s">
        <v>62</v>
      </c>
      <c r="V453" s="3" t="s">
        <v>62</v>
      </c>
      <c r="W453" s="3" t="s">
        <v>62</v>
      </c>
      <c r="X453" s="3" t="s">
        <v>62</v>
      </c>
    </row>
    <row r="454" spans="1:24" x14ac:dyDescent="0.75">
      <c r="A454" t="s">
        <v>31</v>
      </c>
      <c r="B454" t="s">
        <v>108</v>
      </c>
      <c r="E454" s="3" t="s">
        <v>61</v>
      </c>
      <c r="G454" s="3" t="s">
        <v>62</v>
      </c>
      <c r="H454" s="3" t="s">
        <v>62</v>
      </c>
      <c r="I454" s="3" t="s">
        <v>62</v>
      </c>
      <c r="J454" s="3" t="s">
        <v>62</v>
      </c>
      <c r="K454" s="3" t="s">
        <v>62</v>
      </c>
      <c r="L454" s="3" t="s">
        <v>62</v>
      </c>
      <c r="M454" s="3" t="s">
        <v>62</v>
      </c>
      <c r="N454" s="3" t="s">
        <v>62</v>
      </c>
      <c r="O454" s="3" t="s">
        <v>62</v>
      </c>
      <c r="P454" s="3" t="s">
        <v>62</v>
      </c>
      <c r="Q454" s="3" t="s">
        <v>62</v>
      </c>
      <c r="R454" s="3" t="s">
        <v>62</v>
      </c>
      <c r="S454" s="3" t="s">
        <v>62</v>
      </c>
      <c r="T454" s="3" t="s">
        <v>62</v>
      </c>
      <c r="U454" s="3" t="s">
        <v>62</v>
      </c>
      <c r="V454" s="3" t="s">
        <v>62</v>
      </c>
      <c r="W454" s="3" t="s">
        <v>62</v>
      </c>
      <c r="X454" s="3" t="s">
        <v>62</v>
      </c>
    </row>
    <row r="455" spans="1:24" x14ac:dyDescent="0.75">
      <c r="A455" t="s">
        <v>31</v>
      </c>
      <c r="B455" t="s">
        <v>108</v>
      </c>
      <c r="E455" s="3" t="s">
        <v>61</v>
      </c>
      <c r="G455" s="3" t="s">
        <v>62</v>
      </c>
      <c r="H455" s="3" t="s">
        <v>62</v>
      </c>
      <c r="I455" s="3" t="s">
        <v>62</v>
      </c>
      <c r="J455" s="3" t="s">
        <v>62</v>
      </c>
      <c r="K455" s="3" t="s">
        <v>62</v>
      </c>
      <c r="L455" s="3" t="s">
        <v>62</v>
      </c>
      <c r="M455" s="3" t="s">
        <v>62</v>
      </c>
      <c r="N455" s="3" t="s">
        <v>62</v>
      </c>
      <c r="O455" s="3" t="s">
        <v>62</v>
      </c>
      <c r="P455" s="3" t="s">
        <v>62</v>
      </c>
      <c r="Q455" s="3" t="s">
        <v>62</v>
      </c>
      <c r="R455" s="3" t="s">
        <v>62</v>
      </c>
      <c r="S455" s="3" t="s">
        <v>62</v>
      </c>
      <c r="T455" s="3" t="s">
        <v>62</v>
      </c>
      <c r="U455" s="3" t="s">
        <v>62</v>
      </c>
      <c r="V455" s="3" t="s">
        <v>62</v>
      </c>
      <c r="W455" s="3" t="s">
        <v>62</v>
      </c>
      <c r="X455" s="3" t="s">
        <v>62</v>
      </c>
    </row>
    <row r="456" spans="1:24" x14ac:dyDescent="0.75">
      <c r="A456" t="s">
        <v>31</v>
      </c>
      <c r="B456" t="s">
        <v>109</v>
      </c>
      <c r="E456" s="3" t="s">
        <v>61</v>
      </c>
      <c r="G456" s="3" t="s">
        <v>62</v>
      </c>
      <c r="H456" s="3" t="s">
        <v>62</v>
      </c>
      <c r="I456" s="3" t="s">
        <v>62</v>
      </c>
      <c r="J456" s="3" t="s">
        <v>62</v>
      </c>
      <c r="K456" s="3" t="s">
        <v>62</v>
      </c>
      <c r="L456" s="3" t="s">
        <v>62</v>
      </c>
      <c r="M456" s="3" t="s">
        <v>62</v>
      </c>
      <c r="N456" s="3" t="s">
        <v>62</v>
      </c>
      <c r="O456" s="3" t="s">
        <v>62</v>
      </c>
      <c r="P456" s="3" t="s">
        <v>62</v>
      </c>
      <c r="Q456" s="3" t="s">
        <v>62</v>
      </c>
      <c r="R456" s="3" t="s">
        <v>62</v>
      </c>
      <c r="S456" s="3" t="s">
        <v>62</v>
      </c>
      <c r="T456" s="3" t="s">
        <v>62</v>
      </c>
      <c r="U456" s="3" t="s">
        <v>62</v>
      </c>
      <c r="V456" s="3" t="s">
        <v>62</v>
      </c>
      <c r="W456" s="3" t="s">
        <v>62</v>
      </c>
      <c r="X456" s="3" t="s">
        <v>62</v>
      </c>
    </row>
    <row r="457" spans="1:24" x14ac:dyDescent="0.75">
      <c r="A457" t="s">
        <v>31</v>
      </c>
      <c r="B457" t="s">
        <v>109</v>
      </c>
      <c r="E457" s="3" t="s">
        <v>61</v>
      </c>
      <c r="G457" s="3" t="s">
        <v>62</v>
      </c>
      <c r="H457" s="3" t="s">
        <v>62</v>
      </c>
      <c r="I457" s="3" t="s">
        <v>62</v>
      </c>
      <c r="J457" s="3" t="s">
        <v>62</v>
      </c>
      <c r="K457" s="3" t="s">
        <v>62</v>
      </c>
      <c r="L457" s="3" t="s">
        <v>62</v>
      </c>
      <c r="M457" s="3" t="s">
        <v>62</v>
      </c>
      <c r="N457" s="3" t="s">
        <v>62</v>
      </c>
      <c r="O457" s="3" t="s">
        <v>62</v>
      </c>
      <c r="P457" s="3" t="s">
        <v>62</v>
      </c>
      <c r="Q457" s="3" t="s">
        <v>62</v>
      </c>
      <c r="R457" s="3" t="s">
        <v>62</v>
      </c>
      <c r="S457" s="3" t="s">
        <v>62</v>
      </c>
      <c r="T457" s="3" t="s">
        <v>62</v>
      </c>
      <c r="U457" s="3" t="s">
        <v>62</v>
      </c>
      <c r="V457" s="3" t="s">
        <v>62</v>
      </c>
      <c r="W457" s="3" t="s">
        <v>62</v>
      </c>
      <c r="X457" s="3" t="s">
        <v>62</v>
      </c>
    </row>
    <row r="458" spans="1:24" x14ac:dyDescent="0.75">
      <c r="A458" t="s">
        <v>31</v>
      </c>
      <c r="B458" t="s">
        <v>110</v>
      </c>
      <c r="E458" s="3" t="s">
        <v>61</v>
      </c>
      <c r="G458" s="3" t="s">
        <v>62</v>
      </c>
      <c r="H458" s="3" t="s">
        <v>62</v>
      </c>
      <c r="I458" s="3" t="s">
        <v>62</v>
      </c>
      <c r="J458" s="3" t="s">
        <v>62</v>
      </c>
      <c r="K458" s="3" t="s">
        <v>62</v>
      </c>
      <c r="L458" s="3" t="s">
        <v>62</v>
      </c>
      <c r="M458" s="3" t="s">
        <v>62</v>
      </c>
      <c r="N458" s="3" t="s">
        <v>62</v>
      </c>
      <c r="O458" s="3" t="s">
        <v>62</v>
      </c>
      <c r="P458" s="3" t="s">
        <v>62</v>
      </c>
      <c r="Q458" s="3" t="s">
        <v>62</v>
      </c>
      <c r="R458" s="3" t="s">
        <v>62</v>
      </c>
      <c r="S458" s="3" t="s">
        <v>62</v>
      </c>
      <c r="T458" s="3" t="s">
        <v>62</v>
      </c>
      <c r="U458" s="3" t="s">
        <v>62</v>
      </c>
      <c r="V458" s="3" t="s">
        <v>62</v>
      </c>
      <c r="W458" s="3" t="s">
        <v>62</v>
      </c>
      <c r="X458" s="3" t="s">
        <v>62</v>
      </c>
    </row>
    <row r="459" spans="1:24" x14ac:dyDescent="0.75">
      <c r="A459" t="s">
        <v>31</v>
      </c>
      <c r="B459" t="s">
        <v>111</v>
      </c>
      <c r="E459" s="3" t="s">
        <v>61</v>
      </c>
      <c r="G459" s="3" t="s">
        <v>62</v>
      </c>
      <c r="H459" s="3" t="s">
        <v>62</v>
      </c>
      <c r="I459" s="3" t="s">
        <v>62</v>
      </c>
      <c r="J459" s="3" t="s">
        <v>62</v>
      </c>
      <c r="K459" s="3" t="s">
        <v>62</v>
      </c>
      <c r="L459" s="3" t="s">
        <v>62</v>
      </c>
      <c r="M459" s="3" t="s">
        <v>62</v>
      </c>
      <c r="N459" s="3" t="s">
        <v>62</v>
      </c>
      <c r="O459" s="3" t="s">
        <v>62</v>
      </c>
      <c r="P459" s="3" t="s">
        <v>62</v>
      </c>
      <c r="Q459" s="3" t="s">
        <v>62</v>
      </c>
      <c r="R459" s="3" t="s">
        <v>62</v>
      </c>
      <c r="S459" s="3" t="s">
        <v>62</v>
      </c>
      <c r="T459" s="3" t="s">
        <v>62</v>
      </c>
      <c r="U459" s="3" t="s">
        <v>62</v>
      </c>
      <c r="V459" s="3" t="s">
        <v>62</v>
      </c>
      <c r="W459" s="3" t="s">
        <v>62</v>
      </c>
      <c r="X459" s="3" t="s">
        <v>62</v>
      </c>
    </row>
    <row r="460" spans="1:24" x14ac:dyDescent="0.75">
      <c r="A460" t="s">
        <v>31</v>
      </c>
      <c r="B460" t="s">
        <v>112</v>
      </c>
      <c r="E460" s="3" t="s">
        <v>61</v>
      </c>
      <c r="G460" s="3" t="s">
        <v>62</v>
      </c>
      <c r="H460" s="3" t="s">
        <v>62</v>
      </c>
      <c r="I460" s="3" t="s">
        <v>62</v>
      </c>
      <c r="J460" s="3" t="s">
        <v>62</v>
      </c>
      <c r="K460" s="3" t="s">
        <v>62</v>
      </c>
      <c r="L460" s="3" t="s">
        <v>62</v>
      </c>
      <c r="M460" s="3" t="s">
        <v>62</v>
      </c>
      <c r="N460" s="3" t="s">
        <v>62</v>
      </c>
      <c r="O460" s="3" t="s">
        <v>62</v>
      </c>
      <c r="P460" s="3" t="s">
        <v>62</v>
      </c>
      <c r="Q460" s="3" t="s">
        <v>62</v>
      </c>
      <c r="R460" s="3" t="s">
        <v>62</v>
      </c>
      <c r="S460" s="3" t="s">
        <v>62</v>
      </c>
      <c r="T460" s="3" t="s">
        <v>62</v>
      </c>
      <c r="U460" s="3" t="s">
        <v>62</v>
      </c>
      <c r="V460" s="3" t="s">
        <v>62</v>
      </c>
      <c r="W460" s="3" t="s">
        <v>62</v>
      </c>
      <c r="X460" s="3" t="s">
        <v>62</v>
      </c>
    </row>
    <row r="461" spans="1:24" x14ac:dyDescent="0.75">
      <c r="A461" t="s">
        <v>31</v>
      </c>
      <c r="B461" t="s">
        <v>113</v>
      </c>
      <c r="E461" s="3" t="s">
        <v>61</v>
      </c>
      <c r="G461" s="3" t="s">
        <v>62</v>
      </c>
      <c r="H461" s="3" t="s">
        <v>62</v>
      </c>
      <c r="I461" s="3" t="s">
        <v>62</v>
      </c>
      <c r="J461" s="3" t="s">
        <v>62</v>
      </c>
      <c r="K461" s="3" t="s">
        <v>62</v>
      </c>
      <c r="L461" s="3" t="s">
        <v>62</v>
      </c>
      <c r="M461" s="3" t="s">
        <v>62</v>
      </c>
      <c r="N461" s="3" t="s">
        <v>62</v>
      </c>
      <c r="O461" s="3" t="s">
        <v>62</v>
      </c>
      <c r="P461" s="3" t="s">
        <v>62</v>
      </c>
      <c r="Q461" s="3" t="s">
        <v>62</v>
      </c>
      <c r="R461" s="3" t="s">
        <v>62</v>
      </c>
      <c r="S461" s="3" t="s">
        <v>62</v>
      </c>
      <c r="T461" s="3" t="s">
        <v>62</v>
      </c>
      <c r="U461" s="3" t="s">
        <v>62</v>
      </c>
      <c r="V461" s="3" t="s">
        <v>62</v>
      </c>
      <c r="W461" s="3" t="s">
        <v>62</v>
      </c>
      <c r="X461" s="3" t="s">
        <v>62</v>
      </c>
    </row>
    <row r="462" spans="1:24" x14ac:dyDescent="0.75">
      <c r="A462" t="s">
        <v>31</v>
      </c>
      <c r="B462" t="s">
        <v>114</v>
      </c>
      <c r="E462" s="3" t="s">
        <v>61</v>
      </c>
      <c r="G462" s="3" t="s">
        <v>62</v>
      </c>
      <c r="H462" s="3" t="s">
        <v>62</v>
      </c>
      <c r="I462" s="3" t="s">
        <v>62</v>
      </c>
      <c r="J462" s="3" t="s">
        <v>62</v>
      </c>
      <c r="K462" s="3" t="s">
        <v>62</v>
      </c>
      <c r="L462" s="3" t="s">
        <v>62</v>
      </c>
      <c r="M462" s="3" t="s">
        <v>62</v>
      </c>
      <c r="N462" s="3" t="s">
        <v>62</v>
      </c>
      <c r="O462" s="3" t="s">
        <v>62</v>
      </c>
      <c r="P462" s="3" t="s">
        <v>62</v>
      </c>
      <c r="Q462" s="3" t="s">
        <v>62</v>
      </c>
      <c r="R462" s="3" t="s">
        <v>62</v>
      </c>
      <c r="S462" s="3" t="s">
        <v>62</v>
      </c>
      <c r="T462" s="3" t="s">
        <v>62</v>
      </c>
      <c r="U462" s="3" t="s">
        <v>62</v>
      </c>
      <c r="V462" s="3" t="s">
        <v>62</v>
      </c>
      <c r="W462" s="3" t="s">
        <v>62</v>
      </c>
      <c r="X462" s="3" t="s">
        <v>62</v>
      </c>
    </row>
    <row r="463" spans="1:24" x14ac:dyDescent="0.75">
      <c r="A463" t="s">
        <v>31</v>
      </c>
      <c r="B463" t="s">
        <v>115</v>
      </c>
      <c r="E463" s="3" t="s">
        <v>61</v>
      </c>
      <c r="G463" s="3" t="s">
        <v>62</v>
      </c>
      <c r="H463" s="3" t="s">
        <v>62</v>
      </c>
      <c r="I463" s="3" t="s">
        <v>62</v>
      </c>
      <c r="J463" s="3" t="s">
        <v>62</v>
      </c>
      <c r="K463" s="3" t="s">
        <v>62</v>
      </c>
      <c r="L463" s="3" t="s">
        <v>62</v>
      </c>
      <c r="M463" s="3" t="s">
        <v>62</v>
      </c>
      <c r="N463" s="3" t="s">
        <v>62</v>
      </c>
      <c r="O463" s="3" t="s">
        <v>62</v>
      </c>
      <c r="P463" s="3" t="s">
        <v>62</v>
      </c>
      <c r="Q463" s="3" t="s">
        <v>62</v>
      </c>
      <c r="R463" s="3" t="s">
        <v>62</v>
      </c>
      <c r="S463" s="3" t="s">
        <v>62</v>
      </c>
      <c r="T463" s="3" t="s">
        <v>62</v>
      </c>
      <c r="U463" s="3" t="s">
        <v>62</v>
      </c>
      <c r="V463" s="3" t="s">
        <v>62</v>
      </c>
      <c r="W463" s="3" t="s">
        <v>62</v>
      </c>
      <c r="X463" s="3" t="s">
        <v>62</v>
      </c>
    </row>
    <row r="464" spans="1:24" x14ac:dyDescent="0.75">
      <c r="A464" t="s">
        <v>31</v>
      </c>
      <c r="B464" t="s">
        <v>116</v>
      </c>
      <c r="E464" s="3" t="s">
        <v>61</v>
      </c>
      <c r="G464" s="3" t="s">
        <v>62</v>
      </c>
      <c r="H464" s="3" t="s">
        <v>62</v>
      </c>
      <c r="I464" s="3" t="s">
        <v>62</v>
      </c>
      <c r="J464" s="3" t="s">
        <v>62</v>
      </c>
      <c r="K464" s="3" t="s">
        <v>62</v>
      </c>
      <c r="L464" s="3" t="s">
        <v>62</v>
      </c>
      <c r="M464" s="3" t="s">
        <v>62</v>
      </c>
      <c r="N464" s="3" t="s">
        <v>62</v>
      </c>
      <c r="O464" s="3" t="s">
        <v>62</v>
      </c>
      <c r="P464" s="3" t="s">
        <v>62</v>
      </c>
      <c r="Q464" s="3" t="s">
        <v>62</v>
      </c>
      <c r="R464" s="3" t="s">
        <v>62</v>
      </c>
      <c r="S464" s="3" t="s">
        <v>62</v>
      </c>
      <c r="T464" s="3" t="s">
        <v>62</v>
      </c>
      <c r="U464" s="3" t="s">
        <v>62</v>
      </c>
      <c r="V464" s="3" t="s">
        <v>62</v>
      </c>
      <c r="W464" s="3" t="s">
        <v>62</v>
      </c>
      <c r="X464" s="3" t="s">
        <v>62</v>
      </c>
    </row>
    <row r="465" spans="1:24" x14ac:dyDescent="0.75">
      <c r="A465" t="s">
        <v>31</v>
      </c>
      <c r="B465" t="s">
        <v>117</v>
      </c>
      <c r="E465" s="3" t="s">
        <v>61</v>
      </c>
      <c r="G465" s="3" t="s">
        <v>62</v>
      </c>
      <c r="H465" s="3" t="s">
        <v>62</v>
      </c>
      <c r="I465" s="3" t="s">
        <v>62</v>
      </c>
      <c r="J465" s="3" t="s">
        <v>62</v>
      </c>
      <c r="K465" s="3" t="s">
        <v>62</v>
      </c>
      <c r="L465" s="3" t="s">
        <v>62</v>
      </c>
      <c r="M465" s="3" t="s">
        <v>62</v>
      </c>
      <c r="N465" s="3" t="s">
        <v>62</v>
      </c>
      <c r="O465" s="3" t="s">
        <v>62</v>
      </c>
      <c r="P465" s="3" t="s">
        <v>62</v>
      </c>
      <c r="Q465" s="3" t="s">
        <v>62</v>
      </c>
      <c r="R465" s="3" t="s">
        <v>62</v>
      </c>
      <c r="S465" s="3" t="s">
        <v>62</v>
      </c>
      <c r="T465" s="3" t="s">
        <v>62</v>
      </c>
      <c r="U465" s="3" t="s">
        <v>62</v>
      </c>
      <c r="V465" s="3" t="s">
        <v>62</v>
      </c>
      <c r="W465" s="3" t="s">
        <v>62</v>
      </c>
      <c r="X465" s="3" t="s">
        <v>62</v>
      </c>
    </row>
    <row r="466" spans="1:24" x14ac:dyDescent="0.75">
      <c r="A466" t="s">
        <v>31</v>
      </c>
      <c r="B466" t="s">
        <v>118</v>
      </c>
      <c r="E466" s="3" t="s">
        <v>61</v>
      </c>
      <c r="G466" s="3" t="s">
        <v>62</v>
      </c>
      <c r="H466" s="3" t="s">
        <v>62</v>
      </c>
      <c r="I466" s="3" t="s">
        <v>62</v>
      </c>
      <c r="J466" s="3" t="s">
        <v>62</v>
      </c>
      <c r="K466" s="3" t="s">
        <v>62</v>
      </c>
      <c r="L466" s="3" t="s">
        <v>62</v>
      </c>
      <c r="M466" s="3" t="s">
        <v>62</v>
      </c>
      <c r="N466" s="3" t="s">
        <v>62</v>
      </c>
      <c r="O466" s="3" t="s">
        <v>62</v>
      </c>
      <c r="P466" s="3" t="s">
        <v>62</v>
      </c>
      <c r="Q466" s="3" t="s">
        <v>62</v>
      </c>
      <c r="R466" s="3" t="s">
        <v>62</v>
      </c>
      <c r="S466" s="3" t="s">
        <v>62</v>
      </c>
      <c r="T466" s="3" t="s">
        <v>62</v>
      </c>
      <c r="U466" s="3" t="s">
        <v>62</v>
      </c>
      <c r="V466" s="3" t="s">
        <v>62</v>
      </c>
      <c r="W466" s="3" t="s">
        <v>62</v>
      </c>
      <c r="X466" s="3" t="s">
        <v>62</v>
      </c>
    </row>
    <row r="467" spans="1:24" x14ac:dyDescent="0.75">
      <c r="A467" t="s">
        <v>31</v>
      </c>
      <c r="B467" t="s">
        <v>119</v>
      </c>
      <c r="E467" s="3" t="s">
        <v>61</v>
      </c>
      <c r="G467" s="3" t="s">
        <v>62</v>
      </c>
      <c r="H467" s="3" t="s">
        <v>62</v>
      </c>
      <c r="I467" s="3" t="s">
        <v>62</v>
      </c>
      <c r="J467" s="3" t="s">
        <v>62</v>
      </c>
      <c r="K467" s="3" t="s">
        <v>62</v>
      </c>
      <c r="L467" s="3" t="s">
        <v>62</v>
      </c>
      <c r="M467" s="3" t="s">
        <v>62</v>
      </c>
      <c r="N467" s="3" t="s">
        <v>62</v>
      </c>
      <c r="O467" s="3" t="s">
        <v>62</v>
      </c>
      <c r="P467" s="3" t="s">
        <v>62</v>
      </c>
      <c r="Q467" s="3" t="s">
        <v>62</v>
      </c>
      <c r="R467" s="3" t="s">
        <v>62</v>
      </c>
      <c r="S467" s="3" t="s">
        <v>62</v>
      </c>
      <c r="T467" s="3" t="s">
        <v>62</v>
      </c>
      <c r="U467" s="3" t="s">
        <v>62</v>
      </c>
      <c r="V467" s="3" t="s">
        <v>62</v>
      </c>
      <c r="W467" s="3" t="s">
        <v>62</v>
      </c>
      <c r="X467" s="3" t="s">
        <v>62</v>
      </c>
    </row>
    <row r="468" spans="1:24" x14ac:dyDescent="0.75">
      <c r="A468" t="s">
        <v>31</v>
      </c>
      <c r="B468" t="s">
        <v>120</v>
      </c>
      <c r="E468" s="3" t="s">
        <v>61</v>
      </c>
      <c r="G468" s="3" t="s">
        <v>62</v>
      </c>
      <c r="H468" s="3" t="s">
        <v>62</v>
      </c>
      <c r="I468" s="3" t="s">
        <v>62</v>
      </c>
      <c r="J468" s="3" t="s">
        <v>62</v>
      </c>
      <c r="K468" s="3" t="s">
        <v>62</v>
      </c>
      <c r="L468" s="3" t="s">
        <v>62</v>
      </c>
      <c r="M468" s="3" t="s">
        <v>62</v>
      </c>
      <c r="N468" s="3" t="s">
        <v>62</v>
      </c>
      <c r="O468" s="3" t="s">
        <v>62</v>
      </c>
      <c r="P468" s="3" t="s">
        <v>62</v>
      </c>
      <c r="Q468" s="3" t="s">
        <v>62</v>
      </c>
      <c r="R468" s="3" t="s">
        <v>62</v>
      </c>
      <c r="S468" s="3" t="s">
        <v>62</v>
      </c>
      <c r="T468" s="3" t="s">
        <v>62</v>
      </c>
      <c r="U468" s="3" t="s">
        <v>62</v>
      </c>
      <c r="V468" s="3" t="s">
        <v>62</v>
      </c>
      <c r="W468" s="3" t="s">
        <v>62</v>
      </c>
      <c r="X468" s="3" t="s">
        <v>62</v>
      </c>
    </row>
    <row r="469" spans="1:24" x14ac:dyDescent="0.75">
      <c r="A469" t="s">
        <v>31</v>
      </c>
      <c r="B469" t="s">
        <v>121</v>
      </c>
      <c r="E469" s="3" t="s">
        <v>61</v>
      </c>
      <c r="G469" s="3" t="s">
        <v>62</v>
      </c>
      <c r="H469" s="3" t="s">
        <v>62</v>
      </c>
      <c r="I469" s="3" t="s">
        <v>62</v>
      </c>
      <c r="J469" s="3" t="s">
        <v>62</v>
      </c>
      <c r="K469" s="3" t="s">
        <v>62</v>
      </c>
      <c r="L469" s="3" t="s">
        <v>62</v>
      </c>
      <c r="M469" s="3" t="s">
        <v>62</v>
      </c>
      <c r="N469" s="3" t="s">
        <v>62</v>
      </c>
      <c r="O469" s="3" t="s">
        <v>62</v>
      </c>
      <c r="P469" s="3" t="s">
        <v>62</v>
      </c>
      <c r="Q469" s="3" t="s">
        <v>62</v>
      </c>
      <c r="R469" s="3" t="s">
        <v>62</v>
      </c>
      <c r="S469" s="3" t="s">
        <v>62</v>
      </c>
      <c r="T469" s="3" t="s">
        <v>62</v>
      </c>
      <c r="U469" s="3" t="s">
        <v>62</v>
      </c>
      <c r="V469" s="3" t="s">
        <v>62</v>
      </c>
      <c r="W469" s="3" t="s">
        <v>62</v>
      </c>
      <c r="X469" s="3" t="s">
        <v>62</v>
      </c>
    </row>
    <row r="470" spans="1:24" x14ac:dyDescent="0.75">
      <c r="A470" t="s">
        <v>31</v>
      </c>
      <c r="B470" t="s">
        <v>122</v>
      </c>
      <c r="E470" s="3" t="s">
        <v>61</v>
      </c>
      <c r="G470" s="3" t="s">
        <v>62</v>
      </c>
      <c r="H470" s="3" t="s">
        <v>62</v>
      </c>
      <c r="I470" s="3" t="s">
        <v>62</v>
      </c>
      <c r="J470" s="3" t="s">
        <v>62</v>
      </c>
      <c r="K470" s="3" t="s">
        <v>62</v>
      </c>
      <c r="L470" s="3" t="s">
        <v>62</v>
      </c>
      <c r="M470" s="3" t="s">
        <v>62</v>
      </c>
      <c r="N470" s="3" t="s">
        <v>62</v>
      </c>
      <c r="O470" s="3" t="s">
        <v>62</v>
      </c>
      <c r="P470" s="3" t="s">
        <v>62</v>
      </c>
      <c r="Q470" s="3" t="s">
        <v>62</v>
      </c>
      <c r="R470" s="3" t="s">
        <v>62</v>
      </c>
      <c r="S470" s="3" t="s">
        <v>62</v>
      </c>
      <c r="T470" s="3" t="s">
        <v>62</v>
      </c>
      <c r="U470" s="3" t="s">
        <v>62</v>
      </c>
      <c r="V470" s="3" t="s">
        <v>62</v>
      </c>
      <c r="W470" s="3" t="s">
        <v>62</v>
      </c>
      <c r="X470" s="3" t="s">
        <v>62</v>
      </c>
    </row>
    <row r="471" spans="1:24" x14ac:dyDescent="0.75">
      <c r="A471" t="s">
        <v>31</v>
      </c>
      <c r="B471" t="s">
        <v>123</v>
      </c>
      <c r="E471" s="3" t="s">
        <v>61</v>
      </c>
      <c r="G471" s="3" t="s">
        <v>62</v>
      </c>
      <c r="H471" s="3" t="s">
        <v>62</v>
      </c>
      <c r="I471" s="3" t="s">
        <v>62</v>
      </c>
      <c r="J471" s="3" t="s">
        <v>62</v>
      </c>
      <c r="K471" s="3" t="s">
        <v>62</v>
      </c>
      <c r="L471" s="3" t="s">
        <v>62</v>
      </c>
      <c r="M471" s="3" t="s">
        <v>62</v>
      </c>
      <c r="N471" s="3" t="s">
        <v>62</v>
      </c>
      <c r="O471" s="3" t="s">
        <v>62</v>
      </c>
      <c r="P471" s="3" t="s">
        <v>62</v>
      </c>
      <c r="Q471" s="3" t="s">
        <v>62</v>
      </c>
      <c r="R471" s="3" t="s">
        <v>62</v>
      </c>
      <c r="S471" s="3" t="s">
        <v>62</v>
      </c>
      <c r="T471" s="3" t="s">
        <v>62</v>
      </c>
      <c r="U471" s="3" t="s">
        <v>62</v>
      </c>
      <c r="V471" s="3" t="s">
        <v>62</v>
      </c>
      <c r="W471" s="3" t="s">
        <v>62</v>
      </c>
      <c r="X471" s="3" t="s">
        <v>62</v>
      </c>
    </row>
    <row r="472" spans="1:24" x14ac:dyDescent="0.75">
      <c r="A472" t="s">
        <v>31</v>
      </c>
      <c r="B472" t="s">
        <v>124</v>
      </c>
      <c r="E472" s="3" t="s">
        <v>61</v>
      </c>
      <c r="G472" s="3" t="s">
        <v>62</v>
      </c>
      <c r="H472" s="3" t="s">
        <v>62</v>
      </c>
      <c r="I472" s="3" t="s">
        <v>62</v>
      </c>
      <c r="J472" s="3" t="s">
        <v>62</v>
      </c>
      <c r="K472" s="3" t="s">
        <v>62</v>
      </c>
      <c r="L472" s="3" t="s">
        <v>62</v>
      </c>
      <c r="M472" s="3" t="s">
        <v>62</v>
      </c>
      <c r="N472" s="3" t="s">
        <v>62</v>
      </c>
      <c r="O472" s="3" t="s">
        <v>62</v>
      </c>
      <c r="P472" s="3" t="s">
        <v>62</v>
      </c>
      <c r="Q472" s="3" t="s">
        <v>62</v>
      </c>
      <c r="R472" s="3" t="s">
        <v>62</v>
      </c>
      <c r="S472" s="3" t="s">
        <v>62</v>
      </c>
      <c r="T472" s="3" t="s">
        <v>62</v>
      </c>
      <c r="U472" s="3" t="s">
        <v>62</v>
      </c>
      <c r="V472" s="3" t="s">
        <v>62</v>
      </c>
      <c r="W472" s="3" t="s">
        <v>62</v>
      </c>
      <c r="X472" s="3" t="s">
        <v>62</v>
      </c>
    </row>
    <row r="473" spans="1:24" x14ac:dyDescent="0.75">
      <c r="A473" t="s">
        <v>31</v>
      </c>
      <c r="B473" t="s">
        <v>125</v>
      </c>
      <c r="E473" s="3" t="s">
        <v>61</v>
      </c>
      <c r="G473" s="3" t="s">
        <v>62</v>
      </c>
      <c r="H473" s="3" t="s">
        <v>62</v>
      </c>
      <c r="I473" s="3" t="s">
        <v>62</v>
      </c>
      <c r="J473" s="3" t="s">
        <v>62</v>
      </c>
      <c r="K473" s="3" t="s">
        <v>62</v>
      </c>
      <c r="L473" s="3" t="s">
        <v>62</v>
      </c>
      <c r="M473" s="3" t="s">
        <v>62</v>
      </c>
      <c r="N473" s="3" t="s">
        <v>62</v>
      </c>
      <c r="O473" s="3" t="s">
        <v>62</v>
      </c>
      <c r="P473" s="3" t="s">
        <v>62</v>
      </c>
      <c r="Q473" s="3" t="s">
        <v>62</v>
      </c>
      <c r="R473" s="3" t="s">
        <v>62</v>
      </c>
      <c r="S473" s="3" t="s">
        <v>62</v>
      </c>
      <c r="T473" s="3" t="s">
        <v>62</v>
      </c>
      <c r="U473" s="3" t="s">
        <v>62</v>
      </c>
      <c r="V473" s="3" t="s">
        <v>62</v>
      </c>
      <c r="W473" s="3" t="s">
        <v>62</v>
      </c>
      <c r="X473" s="3" t="s">
        <v>62</v>
      </c>
    </row>
    <row r="474" spans="1:24" x14ac:dyDescent="0.75">
      <c r="A474" t="s">
        <v>31</v>
      </c>
      <c r="B474" t="s">
        <v>126</v>
      </c>
      <c r="E474" s="3" t="s">
        <v>61</v>
      </c>
      <c r="G474" s="3" t="s">
        <v>62</v>
      </c>
      <c r="H474" s="3" t="s">
        <v>62</v>
      </c>
      <c r="I474" s="3" t="s">
        <v>62</v>
      </c>
      <c r="J474" s="3" t="s">
        <v>62</v>
      </c>
      <c r="K474" s="3" t="s">
        <v>62</v>
      </c>
      <c r="L474" s="3" t="s">
        <v>62</v>
      </c>
      <c r="M474" s="3" t="s">
        <v>62</v>
      </c>
      <c r="N474" s="3" t="s">
        <v>62</v>
      </c>
      <c r="O474" s="3" t="s">
        <v>62</v>
      </c>
      <c r="P474" s="3" t="s">
        <v>62</v>
      </c>
      <c r="Q474" s="3" t="s">
        <v>62</v>
      </c>
      <c r="R474" s="3" t="s">
        <v>62</v>
      </c>
      <c r="S474" s="3" t="s">
        <v>62</v>
      </c>
      <c r="T474" s="3" t="s">
        <v>62</v>
      </c>
      <c r="U474" s="3" t="s">
        <v>62</v>
      </c>
      <c r="V474" s="3" t="s">
        <v>62</v>
      </c>
      <c r="W474" s="3" t="s">
        <v>62</v>
      </c>
      <c r="X474" s="3" t="s">
        <v>62</v>
      </c>
    </row>
    <row r="475" spans="1:24" x14ac:dyDescent="0.75">
      <c r="A475" t="s">
        <v>31</v>
      </c>
      <c r="B475" t="s">
        <v>127</v>
      </c>
      <c r="E475" s="3" t="s">
        <v>61</v>
      </c>
      <c r="G475" s="3" t="s">
        <v>62</v>
      </c>
      <c r="H475" s="3" t="s">
        <v>62</v>
      </c>
      <c r="I475" s="3" t="s">
        <v>62</v>
      </c>
      <c r="J475" s="3" t="s">
        <v>62</v>
      </c>
      <c r="K475" s="3" t="s">
        <v>62</v>
      </c>
      <c r="L475" s="3" t="s">
        <v>62</v>
      </c>
      <c r="M475" s="3" t="s">
        <v>62</v>
      </c>
      <c r="N475" s="3" t="s">
        <v>62</v>
      </c>
      <c r="O475" s="3" t="s">
        <v>62</v>
      </c>
      <c r="P475" s="3" t="s">
        <v>62</v>
      </c>
      <c r="Q475" s="3" t="s">
        <v>62</v>
      </c>
      <c r="R475" s="3" t="s">
        <v>62</v>
      </c>
      <c r="S475" s="3" t="s">
        <v>62</v>
      </c>
      <c r="T475" s="3" t="s">
        <v>62</v>
      </c>
      <c r="U475" s="3" t="s">
        <v>62</v>
      </c>
      <c r="V475" s="3" t="s">
        <v>62</v>
      </c>
      <c r="W475" s="3" t="s">
        <v>62</v>
      </c>
      <c r="X475" s="3" t="s">
        <v>62</v>
      </c>
    </row>
    <row r="476" spans="1:24" x14ac:dyDescent="0.75">
      <c r="A476" t="s">
        <v>31</v>
      </c>
      <c r="B476" t="s">
        <v>128</v>
      </c>
      <c r="E476" s="3" t="s">
        <v>61</v>
      </c>
      <c r="G476" s="3" t="s">
        <v>62</v>
      </c>
      <c r="H476" s="3" t="s">
        <v>62</v>
      </c>
      <c r="I476" s="3" t="s">
        <v>62</v>
      </c>
      <c r="J476" s="3" t="s">
        <v>62</v>
      </c>
      <c r="K476" s="3" t="s">
        <v>62</v>
      </c>
      <c r="L476" s="3" t="s">
        <v>62</v>
      </c>
      <c r="M476" s="3" t="s">
        <v>62</v>
      </c>
      <c r="N476" s="3" t="s">
        <v>62</v>
      </c>
      <c r="O476" s="3" t="s">
        <v>62</v>
      </c>
      <c r="P476" s="3" t="s">
        <v>62</v>
      </c>
      <c r="Q476" s="3" t="s">
        <v>62</v>
      </c>
      <c r="R476" s="3" t="s">
        <v>62</v>
      </c>
      <c r="S476" s="3" t="s">
        <v>62</v>
      </c>
      <c r="T476" s="3" t="s">
        <v>62</v>
      </c>
      <c r="U476" s="3" t="s">
        <v>62</v>
      </c>
      <c r="V476" s="3" t="s">
        <v>62</v>
      </c>
      <c r="W476" s="3" t="s">
        <v>62</v>
      </c>
      <c r="X476" s="3" t="s">
        <v>62</v>
      </c>
    </row>
    <row r="477" spans="1:24" x14ac:dyDescent="0.75">
      <c r="A477" t="s">
        <v>31</v>
      </c>
      <c r="B477" t="s">
        <v>129</v>
      </c>
      <c r="E477" s="3" t="s">
        <v>61</v>
      </c>
      <c r="G477" s="3" t="s">
        <v>62</v>
      </c>
      <c r="H477" s="3" t="s">
        <v>62</v>
      </c>
      <c r="I477" s="3" t="s">
        <v>62</v>
      </c>
      <c r="J477" s="3" t="s">
        <v>62</v>
      </c>
      <c r="K477" s="3" t="s">
        <v>62</v>
      </c>
      <c r="L477" s="3" t="s">
        <v>62</v>
      </c>
      <c r="M477" s="3" t="s">
        <v>62</v>
      </c>
      <c r="N477" s="3" t="s">
        <v>62</v>
      </c>
      <c r="O477" s="3" t="s">
        <v>62</v>
      </c>
      <c r="P477" s="3" t="s">
        <v>62</v>
      </c>
      <c r="Q477" s="3" t="s">
        <v>62</v>
      </c>
      <c r="R477" s="3" t="s">
        <v>62</v>
      </c>
      <c r="S477" s="3" t="s">
        <v>62</v>
      </c>
      <c r="T477" s="3" t="s">
        <v>62</v>
      </c>
      <c r="U477" s="3" t="s">
        <v>62</v>
      </c>
      <c r="V477" s="3" t="s">
        <v>62</v>
      </c>
      <c r="W477" s="3" t="s">
        <v>62</v>
      </c>
      <c r="X477" s="3" t="s">
        <v>62</v>
      </c>
    </row>
    <row r="478" spans="1:24" x14ac:dyDescent="0.75">
      <c r="A478" t="s">
        <v>31</v>
      </c>
      <c r="B478" t="s">
        <v>130</v>
      </c>
      <c r="E478" s="3" t="s">
        <v>61</v>
      </c>
      <c r="G478" s="3" t="s">
        <v>62</v>
      </c>
      <c r="H478" s="3" t="s">
        <v>62</v>
      </c>
      <c r="I478" s="3" t="s">
        <v>62</v>
      </c>
      <c r="J478" s="3" t="s">
        <v>62</v>
      </c>
      <c r="K478" s="3" t="s">
        <v>62</v>
      </c>
      <c r="L478" s="3" t="s">
        <v>62</v>
      </c>
      <c r="M478" s="3" t="s">
        <v>62</v>
      </c>
      <c r="N478" s="3" t="s">
        <v>62</v>
      </c>
      <c r="O478" s="3" t="s">
        <v>62</v>
      </c>
      <c r="P478" s="3" t="s">
        <v>62</v>
      </c>
      <c r="Q478" s="3" t="s">
        <v>62</v>
      </c>
      <c r="R478" s="3" t="s">
        <v>62</v>
      </c>
      <c r="S478" s="3" t="s">
        <v>62</v>
      </c>
      <c r="T478" s="3" t="s">
        <v>62</v>
      </c>
      <c r="U478" s="3" t="s">
        <v>62</v>
      </c>
      <c r="V478" s="3" t="s">
        <v>62</v>
      </c>
      <c r="W478" s="3" t="s">
        <v>62</v>
      </c>
      <c r="X478" s="3" t="s">
        <v>62</v>
      </c>
    </row>
    <row r="479" spans="1:24" x14ac:dyDescent="0.75">
      <c r="A479" t="s">
        <v>31</v>
      </c>
      <c r="B479" t="s">
        <v>131</v>
      </c>
      <c r="E479" s="3" t="s">
        <v>61</v>
      </c>
      <c r="G479" s="3" t="s">
        <v>62</v>
      </c>
      <c r="H479" s="3" t="s">
        <v>62</v>
      </c>
      <c r="I479" s="3" t="s">
        <v>62</v>
      </c>
      <c r="J479" s="3" t="s">
        <v>62</v>
      </c>
      <c r="K479" s="3" t="s">
        <v>62</v>
      </c>
      <c r="L479" s="3" t="s">
        <v>62</v>
      </c>
      <c r="M479" s="3" t="s">
        <v>62</v>
      </c>
      <c r="N479" s="3" t="s">
        <v>62</v>
      </c>
      <c r="O479" s="3" t="s">
        <v>62</v>
      </c>
      <c r="P479" s="3" t="s">
        <v>62</v>
      </c>
      <c r="Q479" s="3" t="s">
        <v>62</v>
      </c>
      <c r="R479" s="3" t="s">
        <v>62</v>
      </c>
      <c r="S479" s="3" t="s">
        <v>62</v>
      </c>
      <c r="T479" s="3" t="s">
        <v>62</v>
      </c>
      <c r="U479" s="3" t="s">
        <v>62</v>
      </c>
      <c r="V479" s="3" t="s">
        <v>62</v>
      </c>
      <c r="W479" s="3" t="s">
        <v>62</v>
      </c>
      <c r="X479" s="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Nobis Rehabilitation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 Nixon</dc:creator>
  <cp:lastModifiedBy>Tracey Nixon</cp:lastModifiedBy>
  <dcterms:created xsi:type="dcterms:W3CDTF">2023-11-28T22:01:17Z</dcterms:created>
  <dcterms:modified xsi:type="dcterms:W3CDTF">2023-11-28T22:02:04Z</dcterms:modified>
</cp:coreProperties>
</file>